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942" firstSheet="4"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56" i="17" l="1"/>
  <c r="AB5" i="17" l="1"/>
  <c r="A5" i="17"/>
  <c r="E17" i="13" l="1"/>
  <c r="A74" i="17" l="1"/>
  <c r="A73" i="17"/>
  <c r="R67" i="17"/>
  <c r="AF51" i="17"/>
  <c r="AF50" i="17"/>
  <c r="AF49" i="17"/>
  <c r="AF48" i="17"/>
  <c r="AF47" i="17"/>
  <c r="AF46" i="17"/>
  <c r="AF45" i="17"/>
  <c r="AF44" i="17"/>
  <c r="AF43" i="17"/>
  <c r="AF42" i="17"/>
  <c r="AF41" i="17"/>
  <c r="AF40"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2"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<sst xmlns="http://schemas.openxmlformats.org/spreadsheetml/2006/main" count="231" uniqueCount="169">
  <si>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</si>
  <si>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</si>
  <si>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</si>
  <si>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</si>
  <si>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</si>
  <si>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</si>
  <si>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</si>
  <si>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</si>
  <si>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</si>
  <si>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</si>
  <si>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</si>
  <si>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</si>
  <si>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</si>
  <si>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</si>
  <si>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</si>
  <si>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</si>
  <si>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</si>
  <si>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</si>
  <si>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</si>
  <si>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</si>
  <si>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</si>
  <si>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</si>
  <si>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</si>
  <si>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</si>
  <si>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</si>
  <si>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</si>
  <si>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</si>
  <si>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</si>
  <si>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</si>
  <si>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</si>
  <si>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</si>
  <si>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</si>
  <si>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</si>
  <si>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</si>
  <si>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</si>
  <si>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</si>
  <si>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</si>
  <si>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</si>
  <si>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</si>
  <si>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</si>
  <si>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</si>
  <si>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</si>
  <si>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</si>
  <si>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</si>
  <si>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</si>
  <si>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</si>
  <si>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</si>
  <si>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</si>
  <si>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</si>
  <si>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</si>
  <si>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</si>
  <si>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</si>
  <si>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</si>
  <si>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</si>
  <si>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</si>
  <si>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</si>
  <si>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</si>
  <si>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</si>
  <si>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</si>
  <si>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</si>
  <si>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</si>
  <si>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</si>
  <si>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</si>
  <si>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</si>
  <si>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</si>
  <si>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</si>
  <si>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</si>
  <si>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</si>
  <si>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</si>
  <si>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</si>
  <si>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</si>
  <si>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</si>
  <si>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</si>
  <si>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</si>
  <si>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</si>
  <si>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</si>
  <si>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</si>
  <si>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</si>
  <si>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</si>
  <si>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</si>
  <si>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</si>
  <si>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</si>
  <si>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</si>
  <si>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</si>
  <si>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</si>
  <si>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</si>
  <si>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</si>
  <si>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</si>
  <si>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</si>
  <si>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</si>
  <si>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</si>
  <si>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</si>
  <si>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</si>
  <si>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</si>
  <si>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</si>
  <si>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</si>
  <si>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</si>
  <si>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</si>
  <si>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</si>
  <si>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</si>
  <si>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</si>
  <si>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</si>
  <si>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</si>
  <si>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</si>
  <si>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</si>
  <si>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7.2 Descrição das Despesas</t>
  </si>
  <si>
    <t>Total das Despesas:</t>
  </si>
  <si>
    <t>VALOR TOTAL</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</si>
  <si>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</si>
  <si>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</si>
  <si>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</si>
  <si>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</si>
  <si>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</si>
  <si>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</si>
  <si>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</si>
  <si>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</si>
  <si>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</si>
  <si>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</si>
  <si>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</si>
  <si>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</si>
  <si>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</si>
  <si>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</si>
  <si>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</si>
  <si>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</si>
  <si>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</si>
  <si>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</si>
  <si>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</si>
  <si>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</si>
  <si>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</si>
  <si>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</si>
  <si>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</si>
  <si>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</si>
  <si>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</si>
  <si>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</si>
  <si>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</si>
  <si>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</si>
  <si>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</si>
  <si>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</si>
  <si>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</si>
  <si>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</si>
  <si>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</si>
  <si>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</si>
  <si>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</si>
  <si>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</si>
  <si>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</si>
  <si>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</si>
  <si>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Valor Total do Repasse do Concedente:</t>
  </si>
  <si>
    <t>VALOR UNIT.</t>
  </si>
  <si>
    <t>RECURSO FINANCEIRO</t>
  </si>
  <si>
    <t>Recursos Próprio do Município</t>
  </si>
  <si>
    <t>Assegurar às pessoas com deficiência o pleno exercício da cidadania, visando a sua socialização e promovendo a melhoria da qualidade de vida das pessoas com deficiência, através de apoio e assistência às pessoas com deficiência e suas famílias.</t>
  </si>
  <si>
    <t>Presidente</t>
  </si>
  <si>
    <t>Novembro</t>
  </si>
  <si>
    <t>03.611.604/0001-62</t>
  </si>
  <si>
    <t>Associação Emanuel</t>
  </si>
  <si>
    <t>Garantir ou melhorar a mobilidade da OSC no atendimento a pessoas que utilizam as ruas como espaço de moradia e/ou sobrevivência, possibilitando ações de abordagem, acolhimento, transporte e encaminhamentos aos serviços públicos</t>
  </si>
  <si>
    <t>a) Assegurar mais agilidade nas intervenções às pessoas que utilizam as ruas como espaço de moradia e/ou sobrevivência, oferecendo um atendimento mais digno e humaniza.</t>
  </si>
  <si>
    <t>Seleção de entidade de direito privado, sem fins lucrativos, qualificada como Organização da Sociedade Civil (OSC), no termos da Lei Federal nº 13.019/2014, que se interesse firmar Termo de Parceria com o Município de Santa Rita do Sapucaí, em regime de mútua cooperação, através da Secretaria Municipal de Governo, para estruturação das Organizações da Sociedade Civil, com atuação na Política Pública de Assistência Social em sua Proteção Social Especial voltada para população de rua..</t>
  </si>
  <si>
    <t>Janeiro</t>
  </si>
  <si>
    <t>Fevererio</t>
  </si>
  <si>
    <t>Março</t>
  </si>
  <si>
    <t>Abril</t>
  </si>
  <si>
    <t>Maio</t>
  </si>
  <si>
    <t>Junho</t>
  </si>
  <si>
    <t>Julho</t>
  </si>
  <si>
    <t>Agosto</t>
  </si>
  <si>
    <t>Setembro</t>
  </si>
  <si>
    <t>Outubro</t>
  </si>
  <si>
    <t>Dezembro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</si>
</sst>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8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xf>
    <xf numFmtId="0" fontId="1" fillId="0" borderId="0" xfId="0" applyFont="1" applyBorder="1" applyAlignment="1">
      <alignment horizontal="right"/>
    </xf>
    <xf numFmtId="4" fontId="2" fillId="0" borderId="0" xfId="0" applyNumberFormat="1" applyFont="1" applyBorder="1" applyAlignment="1">
      <alignment horizontal="center"/>
    </xf>
    <xf numFmtId="4" fontId="1" fillId="0" borderId="12" xfId="0" applyNumberFormat="1" applyFont="1" applyBorder="1" applyAlignment="1" applyProtection="1">
      <protection locked="0"/>
    </xf>
    <xf numFmtId="4" fontId="1" fillId="0" borderId="13" xfId="0" applyNumberFormat="1" applyFont="1" applyBorder="1" applyAlignment="1" applyProtection="1">
      <protection locked="0"/>
    </xf>
    <xf numFmtId="0" fontId="1" fillId="0" borderId="37"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justify" vertical="top" wrapText="1"/>
    </xf>
    <xf numFmtId="0" fontId="6" fillId="0" borderId="6" xfId="0" applyFont="1" applyBorder="1" applyAlignment="1">
      <alignment horizontal="justify" vertical="top" wrapText="1"/>
    </xf>
    <xf numFmtId="0" fontId="6" fillId="0" borderId="7" xfId="0" applyFont="1" applyBorder="1" applyAlignment="1">
      <alignment horizontal="justify" vertical="top" wrapText="1"/>
    </xf>
    <xf numFmtId="0" fontId="6" fillId="0" borderId="61"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18" xfId="0" applyFont="1" applyBorder="1" applyAlignment="1">
      <alignment horizontal="center" vertical="center"/>
    </xf>
    <xf numFmtId="0" fontId="1" fillId="0" borderId="27" xfId="0" applyFont="1" applyBorder="1" applyAlignment="1">
      <alignment horizontal="center" vertical="center"/>
    </xf>
    <xf numFmtId="0" fontId="1" fillId="0" borderId="0" xfId="0" applyFont="1" applyBorder="1" applyAlignment="1">
      <alignment horizontal="center" vertical="center"/>
    </xf>
    <xf numFmtId="0" fontId="1" fillId="0" borderId="33" xfId="0" applyFont="1" applyBorder="1" applyAlignment="1">
      <alignment horizontal="center" vertical="center"/>
    </xf>
    <xf numFmtId="4" fontId="2" fillId="0" borderId="9" xfId="0" applyNumberFormat="1" applyFont="1" applyBorder="1" applyAlignment="1">
      <alignment horizontal="center" vertical="center"/>
    </xf>
    <xf numFmtId="4" fontId="2" fillId="0" borderId="8" xfId="0" applyNumberFormat="1" applyFont="1" applyBorder="1" applyAlignment="1">
      <alignment horizontal="center" vertical="center"/>
    </xf>
    <xf numFmtId="4" fontId="2" fillId="0" borderId="18" xfId="0" applyNumberFormat="1" applyFont="1" applyBorder="1" applyAlignment="1">
      <alignment horizontal="center" vertical="center"/>
    </xf>
    <xf numFmtId="4" fontId="2" fillId="0" borderId="24" xfId="0" applyNumberFormat="1" applyFont="1" applyBorder="1" applyAlignment="1">
      <alignment horizontal="center" vertical="center"/>
    </xf>
    <xf numFmtId="4" fontId="2" fillId="0" borderId="22" xfId="0" applyNumberFormat="1" applyFont="1" applyBorder="1" applyAlignment="1">
      <alignment horizontal="center" vertical="center"/>
    </xf>
    <xf numFmtId="4" fontId="2" fillId="0" borderId="25" xfId="0" applyNumberFormat="1" applyFont="1" applyBorder="1" applyAlignment="1">
      <alignment horizontal="center" vertic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51" xfId="0" applyFont="1" applyBorder="1" applyAlignment="1">
      <alignment horizontal="center"/>
    </xf>
    <xf numFmtId="0" fontId="1" fillId="0" borderId="49" xfId="0" applyFont="1" applyBorder="1" applyAlignment="1">
      <alignment horizontal="center"/>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9" xfId="0" applyFont="1" applyBorder="1" applyAlignment="1">
      <alignment horizontal="center"/>
    </xf>
    <xf numFmtId="0" fontId="1" fillId="0" borderId="10"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4" fontId="1" fillId="0" borderId="24" xfId="0" applyNumberFormat="1" applyFont="1" applyBorder="1" applyAlignment="1" applyProtection="1">
      <alignment horizontal="center"/>
      <protection locked="0"/>
    </xf>
    <xf numFmtId="4" fontId="1" fillId="0" borderId="23" xfId="0" applyNumberFormat="1" applyFont="1" applyBorder="1" applyAlignment="1" applyProtection="1">
      <alignment horizontal="center"/>
      <protection locked="0"/>
    </xf>
    <xf numFmtId="0" fontId="1" fillId="0" borderId="8" xfId="0" applyFont="1" applyBorder="1" applyAlignment="1">
      <alignment horizontal="center"/>
    </xf>
    <xf numFmtId="4" fontId="1" fillId="0" borderId="12" xfId="0" applyNumberFormat="1" applyFont="1" applyBorder="1" applyAlignment="1" applyProtection="1">
      <alignment horizontal="center"/>
      <protection locked="0"/>
    </xf>
    <xf numFmtId="4" fontId="1" fillId="0" borderId="22" xfId="0" applyNumberFormat="1" applyFont="1" applyBorder="1" applyAlignment="1" applyProtection="1">
      <alignment horizontal="center"/>
      <protection locked="0"/>
    </xf>
    <xf numFmtId="0" fontId="1" fillId="0" borderId="19"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7"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6" fillId="0" borderId="57" xfId="0" applyFont="1" applyBorder="1" applyAlignment="1">
      <alignment horizontal="justify" vertical="top" wrapText="1"/>
    </xf>
    <xf numFmtId="0" fontId="6" fillId="0" borderId="58" xfId="0" applyFont="1" applyBorder="1" applyAlignment="1">
      <alignment horizontal="justify" vertical="top" wrapText="1"/>
    </xf>
    <xf numFmtId="0" fontId="6"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justify" vertical="top" wrapText="1"/>
    </xf>
    <xf numFmtId="0" fontId="6" fillId="0" borderId="22" xfId="0" applyFont="1" applyBorder="1" applyAlignment="1">
      <alignment horizontal="justify" vertical="top" wrapText="1"/>
    </xf>
    <xf numFmtId="0" fontId="6" fillId="0" borderId="23" xfId="0" applyFont="1" applyBorder="1" applyAlignment="1">
      <alignment horizontal="justify" vertical="top"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167" fontId="10" fillId="0" borderId="5" xfId="0" applyNumberFormat="1" applyFont="1" applyBorder="1" applyAlignment="1">
      <alignment horizontal="center" vertical="center"/>
    </xf>
    <xf numFmtId="167" fontId="10" fillId="0" borderId="6" xfId="0" applyNumberFormat="1" applyFont="1" applyBorder="1" applyAlignment="1">
      <alignment horizontal="center" vertical="center"/>
    </xf>
    <xf numFmtId="167" fontId="10" fillId="0" borderId="7" xfId="0" applyNumberFormat="1" applyFont="1" applyBorder="1" applyAlignment="1">
      <alignment horizontal="center" vertical="center"/>
    </xf>
    <xf numFmtId="167" fontId="6" fillId="0" borderId="5" xfId="0" applyNumberFormat="1" applyFont="1" applyBorder="1" applyAlignment="1">
      <alignment horizontal="center" vertical="center"/>
    </xf>
    <xf numFmtId="167" fontId="6" fillId="0" borderId="6" xfId="0" applyNumberFormat="1" applyFont="1" applyBorder="1" applyAlignment="1">
      <alignment horizontal="center" vertical="center"/>
    </xf>
    <xf numFmtId="167" fontId="6" fillId="0" borderId="7" xfId="0" applyNumberFormat="1" applyFont="1" applyBorder="1" applyAlignment="1">
      <alignment horizontal="center" vertical="center"/>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4" fontId="2" fillId="0" borderId="22" xfId="0" applyNumberFormat="1" applyFont="1" applyBorder="1" applyAlignment="1">
      <alignment horizontal="right"/>
    </xf>
    <xf numFmtId="4" fontId="2" fillId="0" borderId="25" xfId="0" applyNumberFormat="1" applyFont="1" applyBorder="1" applyAlignment="1">
      <alignment horizontal="right"/>
    </xf>
    <xf numFmtId="0" fontId="1" fillId="0" borderId="21" xfId="0" applyFont="1" applyBorder="1" applyAlignment="1">
      <alignment horizontal="right"/>
    </xf>
    <xf numFmtId="0" fontId="1" fillId="0" borderId="22" xfId="0"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5"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0" xfId="0" applyFont="1" applyBorder="1" applyAlignment="1">
      <alignment horizontal="center"/>
    </xf>
    <xf numFmtId="0" fontId="1" fillId="0" borderId="52" xfId="0" applyFont="1" applyBorder="1" applyAlignment="1">
      <alignment horizontal="center" vertical="center" wrapText="1"/>
    </xf>
    <xf numFmtId="0" fontId="1" fillId="0" borderId="23"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opLeftCell="A28"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41" t="s">
        <v>20</v>
      </c>
      <c r="B1" s="41"/>
    </row>
    <row r="2" spans="1:2" x14ac:dyDescent="0.25">
      <c r="B2" s="15"/>
    </row>
    <row r="3" spans="1:2" x14ac:dyDescent="0.25">
      <c r="A3" s="5" t="s">
        <v>21</v>
      </c>
      <c r="B3" s="15">
        <v>2026</v>
      </c>
    </row>
    <row r="4" spans="1:2" x14ac:dyDescent="0.25">
      <c r="A4" s="5" t="s">
        <v>22</v>
      </c>
      <c r="B4" s="15" t="s">
        <v>154</v>
      </c>
    </row>
    <row r="5" spans="1:2" x14ac:dyDescent="0.25">
      <c r="A5" s="5" t="s">
        <v>11</v>
      </c>
      <c r="B5" s="15" t="s">
        <v>153</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t="s">
        <v>151</v>
      </c>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141</v>
      </c>
      <c r="B28" s="18"/>
    </row>
    <row r="29" spans="1:2" x14ac:dyDescent="0.25">
      <c r="A29" s="5" t="s">
        <v>142</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119</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44" t="str">
        <f>CONCATENATE(", ",Entrada!B17," do(a)")</f>
        <v>, Presidente do(a)</v>
      </c>
      <c r="T10" s="44"/>
      <c r="U10" s="44"/>
      <c r="V10" s="44"/>
    </row>
    <row r="11" spans="1:22" ht="16.5" customHeight="1" x14ac:dyDescent="0.25">
      <c r="A11" s="47" t="str">
        <f>CONCATENATE(Entrada!B4,",")</f>
        <v>Associação Emanuel,</v>
      </c>
      <c r="B11" s="47"/>
      <c r="C11" s="47"/>
      <c r="D11" s="47"/>
      <c r="E11" s="47"/>
      <c r="F11" s="47"/>
      <c r="G11" s="47"/>
      <c r="H11" s="47"/>
      <c r="I11" s="47"/>
      <c r="J11" s="47"/>
      <c r="K11" s="47"/>
      <c r="L11" s="47"/>
      <c r="M11" s="47"/>
      <c r="N11" s="47"/>
      <c r="O11" s="47"/>
      <c r="P11" s="47"/>
      <c r="Q11" s="47" t="s">
        <v>30</v>
      </c>
      <c r="R11" s="47"/>
      <c r="S11" s="47"/>
      <c r="T11" s="47"/>
      <c r="U11" s="47"/>
      <c r="V11" s="47"/>
    </row>
    <row r="12" spans="1:22" ht="16.5" customHeight="1" x14ac:dyDescent="0.25">
      <c r="A12" s="105">
        <f>(Entrada!B18)</f>
        <v>0</v>
      </c>
      <c r="B12" s="105"/>
      <c r="C12" s="105"/>
      <c r="D12" s="105"/>
      <c r="E12" s="50" t="s">
        <v>120</v>
      </c>
      <c r="F12" s="50"/>
      <c r="G12" s="50"/>
      <c r="H12" s="50"/>
      <c r="I12" s="50"/>
      <c r="J12" s="50"/>
      <c r="K12" s="50"/>
      <c r="L12" s="50"/>
      <c r="M12" s="50"/>
      <c r="N12" s="50"/>
      <c r="O12" s="50"/>
      <c r="P12" s="50"/>
      <c r="Q12" s="50"/>
      <c r="R12" s="50"/>
      <c r="S12" s="50"/>
      <c r="T12" s="50"/>
      <c r="U12" s="50"/>
      <c r="V12" s="50"/>
    </row>
    <row r="13" spans="1:22" ht="15.75" customHeight="1" x14ac:dyDescent="0.25">
      <c r="A13" s="49" t="s">
        <v>121</v>
      </c>
      <c r="B13" s="49"/>
      <c r="C13" s="49"/>
      <c r="D13" s="49"/>
      <c r="E13" s="49"/>
      <c r="F13" s="49"/>
      <c r="G13" s="49"/>
      <c r="H13" s="49"/>
      <c r="I13" s="49"/>
      <c r="J13" s="49"/>
      <c r="K13" s="49"/>
      <c r="L13" s="49"/>
      <c r="M13" s="49"/>
      <c r="N13" s="49"/>
      <c r="O13" s="49"/>
      <c r="P13" s="49"/>
      <c r="Q13" s="49"/>
      <c r="R13" s="49"/>
      <c r="S13" s="49"/>
      <c r="T13" s="49"/>
      <c r="U13" s="49"/>
      <c r="V13" s="4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81" t="s">
        <v>122</v>
      </c>
      <c r="B15" s="281"/>
      <c r="C15" s="281"/>
      <c r="D15" s="281"/>
      <c r="E15" s="282"/>
      <c r="F15" s="282"/>
      <c r="G15" s="282"/>
      <c r="H15" s="282"/>
      <c r="I15" s="282"/>
      <c r="J15" s="282"/>
      <c r="K15" s="282"/>
      <c r="L15" s="282"/>
      <c r="M15" s="282"/>
      <c r="N15" s="282"/>
      <c r="O15" s="282"/>
      <c r="P15" s="282"/>
      <c r="Q15" s="282"/>
      <c r="R15" s="282"/>
      <c r="S15" s="282"/>
      <c r="T15" s="282"/>
      <c r="U15" s="282"/>
      <c r="V15" s="282"/>
    </row>
    <row r="16" spans="1:22" ht="15.75" customHeight="1" x14ac:dyDescent="0.25">
      <c r="A16" s="281" t="s">
        <v>123</v>
      </c>
      <c r="B16" s="281"/>
      <c r="C16" s="281"/>
      <c r="D16" s="281"/>
      <c r="E16" s="280"/>
      <c r="F16" s="280"/>
      <c r="G16" s="280"/>
      <c r="H16" s="280"/>
      <c r="I16" s="280"/>
      <c r="J16" s="280"/>
      <c r="K16" s="280"/>
      <c r="L16" s="280"/>
      <c r="M16" s="280"/>
      <c r="N16" s="280"/>
      <c r="O16" s="280"/>
      <c r="P16" s="280"/>
      <c r="Q16" s="280"/>
      <c r="R16" s="280"/>
      <c r="S16" s="280"/>
      <c r="T16" s="280"/>
      <c r="U16" s="280"/>
      <c r="V16" s="280"/>
    </row>
    <row r="17" spans="1:22" ht="15.75" customHeight="1" x14ac:dyDescent="0.25">
      <c r="A17" s="281" t="s">
        <v>13</v>
      </c>
      <c r="B17" s="281"/>
      <c r="C17" s="281"/>
      <c r="D17" s="281"/>
      <c r="E17" s="280"/>
      <c r="F17" s="280"/>
      <c r="G17" s="280"/>
      <c r="H17" s="280"/>
      <c r="I17" s="280"/>
      <c r="J17" s="280"/>
      <c r="K17" s="280"/>
      <c r="L17" s="280"/>
      <c r="M17" s="280"/>
      <c r="N17" s="280"/>
      <c r="O17" s="280"/>
      <c r="P17" s="280"/>
      <c r="Q17" s="280"/>
      <c r="R17" s="280"/>
      <c r="S17" s="280"/>
      <c r="T17" s="280"/>
      <c r="U17" s="280"/>
      <c r="V17" s="280"/>
    </row>
    <row r="18" spans="1:22" ht="15.75" customHeight="1" x14ac:dyDescent="0.25">
      <c r="A18" s="281" t="s">
        <v>7</v>
      </c>
      <c r="B18" s="281"/>
      <c r="C18" s="281"/>
      <c r="D18" s="281"/>
      <c r="E18" s="280"/>
      <c r="F18" s="280"/>
      <c r="G18" s="280"/>
      <c r="H18" s="280"/>
      <c r="I18" s="280"/>
      <c r="J18" s="280"/>
      <c r="K18" s="280"/>
      <c r="L18" s="280"/>
      <c r="M18" s="280"/>
      <c r="N18" s="280"/>
      <c r="O18" s="280"/>
      <c r="P18" s="280"/>
      <c r="Q18" s="280"/>
      <c r="R18" s="280"/>
      <c r="S18" s="280"/>
      <c r="T18" s="280"/>
      <c r="U18" s="280"/>
      <c r="V18" s="280"/>
    </row>
    <row r="19" spans="1:22" ht="15.75" customHeight="1" x14ac:dyDescent="0.25">
      <c r="A19" s="281" t="s">
        <v>124</v>
      </c>
      <c r="B19" s="281"/>
      <c r="C19" s="281"/>
      <c r="D19" s="281"/>
      <c r="E19" s="280"/>
      <c r="F19" s="280"/>
      <c r="G19" s="280"/>
      <c r="H19" s="280"/>
      <c r="I19" s="280"/>
      <c r="J19" s="280"/>
      <c r="K19" s="280"/>
      <c r="L19" s="280"/>
      <c r="M19" s="280"/>
      <c r="N19" s="280"/>
      <c r="O19" s="280"/>
      <c r="P19" s="280"/>
      <c r="Q19" s="280"/>
      <c r="R19" s="280"/>
      <c r="S19" s="280"/>
      <c r="T19" s="280"/>
      <c r="U19" s="280"/>
      <c r="V19" s="280"/>
    </row>
    <row r="20" spans="1:22" ht="15.75" customHeight="1" x14ac:dyDescent="0.25">
      <c r="A20" s="281" t="s">
        <v>125</v>
      </c>
      <c r="B20" s="281"/>
      <c r="C20" s="281"/>
      <c r="D20" s="281"/>
      <c r="E20" s="280"/>
      <c r="F20" s="280"/>
      <c r="G20" s="280"/>
      <c r="H20" s="280"/>
      <c r="I20" s="280"/>
      <c r="J20" s="280"/>
      <c r="K20" s="280"/>
      <c r="L20" s="280"/>
      <c r="M20" s="280"/>
      <c r="N20" s="280"/>
      <c r="O20" s="280"/>
      <c r="P20" s="280"/>
      <c r="Q20" s="280"/>
      <c r="R20" s="280"/>
      <c r="S20" s="280"/>
      <c r="T20" s="280"/>
      <c r="U20" s="280"/>
      <c r="V20" s="28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5" t="s">
        <v>57</v>
      </c>
      <c r="B27" s="55"/>
      <c r="C27" s="55"/>
      <c r="D27" s="55"/>
      <c r="E27" s="55"/>
      <c r="F27" s="55"/>
      <c r="G27" s="55"/>
      <c r="H27" s="55"/>
      <c r="I27" s="55"/>
      <c r="J27" s="55"/>
      <c r="K27" s="55"/>
      <c r="L27" s="56">
        <f ca="1">TODAY()</f>
        <v>46086</v>
      </c>
      <c r="M27" s="56"/>
      <c r="N27" s="56"/>
      <c r="O27" s="56"/>
      <c r="P27" s="56"/>
      <c r="Q27" s="56"/>
      <c r="R27" s="56"/>
      <c r="S27" s="56"/>
      <c r="T27" s="56"/>
      <c r="U27" s="56"/>
      <c r="V27" s="56"/>
    </row>
    <row r="33" spans="1:22" x14ac:dyDescent="0.25">
      <c r="A33" s="44">
        <f>(Entrada!B16)</f>
        <v>0</v>
      </c>
      <c r="B33" s="44"/>
      <c r="C33" s="44"/>
      <c r="D33" s="44"/>
      <c r="E33" s="44"/>
      <c r="F33" s="44"/>
      <c r="G33" s="44"/>
      <c r="H33" s="44"/>
      <c r="I33" s="44"/>
      <c r="J33" s="44"/>
      <c r="K33" s="44"/>
      <c r="L33" s="44"/>
      <c r="M33" s="44"/>
      <c r="N33" s="44"/>
      <c r="O33" s="44"/>
      <c r="P33" s="44"/>
      <c r="Q33" s="44"/>
      <c r="R33" s="44"/>
      <c r="S33" s="44"/>
      <c r="T33" s="44"/>
      <c r="U33" s="44"/>
      <c r="V33" s="44"/>
    </row>
    <row r="34" spans="1:22" x14ac:dyDescent="0.25">
      <c r="A34" s="44" t="str">
        <f>CONCATENATE(Entrada!B17," do(a) ",Entrada!B4)</f>
        <v>Presidente do(a) Associação Emanuel</v>
      </c>
      <c r="B34" s="44"/>
      <c r="C34" s="44"/>
      <c r="D34" s="44"/>
      <c r="E34" s="44"/>
      <c r="F34" s="44"/>
      <c r="G34" s="44"/>
      <c r="H34" s="44"/>
      <c r="I34" s="44"/>
      <c r="J34" s="44"/>
      <c r="K34" s="44"/>
      <c r="L34" s="44"/>
      <c r="M34" s="44"/>
      <c r="N34" s="44"/>
      <c r="O34" s="44"/>
      <c r="P34" s="44"/>
      <c r="Q34" s="44"/>
      <c r="R34" s="44"/>
      <c r="S34" s="44"/>
      <c r="T34" s="44"/>
      <c r="U34" s="44"/>
      <c r="V34" s="44"/>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84" t="s">
        <v>126</v>
      </c>
      <c r="B1" s="284"/>
      <c r="C1" s="284"/>
      <c r="D1" s="284"/>
      <c r="E1" s="284"/>
      <c r="F1" s="284"/>
      <c r="G1" s="284"/>
      <c r="H1" s="284"/>
      <c r="I1" s="284"/>
      <c r="J1" s="284"/>
      <c r="K1" s="284"/>
      <c r="L1" s="284"/>
      <c r="M1" s="284"/>
      <c r="N1" s="284"/>
      <c r="O1" s="284"/>
      <c r="P1" s="284"/>
      <c r="Q1" s="284"/>
      <c r="R1" s="284"/>
      <c r="S1" s="284"/>
      <c r="T1" s="284"/>
      <c r="U1" s="284"/>
      <c r="V1" s="28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47" t="str">
        <f>CONCATENATE(", ",Entrada!B17," do(a)")</f>
        <v>, Presidente do(a)</v>
      </c>
      <c r="T10" s="47"/>
      <c r="U10" s="47"/>
      <c r="V10" s="47"/>
    </row>
    <row r="11" spans="1:22" ht="16.5" customHeight="1" x14ac:dyDescent="0.25">
      <c r="A11" s="47" t="str">
        <f>CONCATENATE(Entrada!B4,",")</f>
        <v>Associação Emanuel,</v>
      </c>
      <c r="B11" s="47"/>
      <c r="C11" s="47"/>
      <c r="D11" s="47"/>
      <c r="E11" s="47"/>
      <c r="F11" s="47"/>
      <c r="G11" s="47"/>
      <c r="H11" s="47"/>
      <c r="I11" s="47"/>
      <c r="J11" s="47"/>
      <c r="K11" s="47"/>
      <c r="L11" s="47"/>
      <c r="M11" s="47"/>
      <c r="N11" s="47"/>
      <c r="O11" s="47"/>
      <c r="P11" s="47"/>
      <c r="Q11" s="47" t="s">
        <v>30</v>
      </c>
      <c r="R11" s="47"/>
      <c r="S11" s="47"/>
      <c r="T11" s="47"/>
      <c r="U11" s="47"/>
      <c r="V11" s="47"/>
    </row>
    <row r="12" spans="1:22" ht="16.5" customHeight="1" x14ac:dyDescent="0.25">
      <c r="A12" s="105">
        <f>(Entrada!B18)</f>
        <v>0</v>
      </c>
      <c r="B12" s="105"/>
      <c r="C12" s="105"/>
      <c r="D12" s="105"/>
      <c r="E12" s="50" t="s">
        <v>127</v>
      </c>
      <c r="F12" s="50"/>
      <c r="G12" s="50"/>
      <c r="H12" s="50"/>
      <c r="I12" s="50"/>
      <c r="J12" s="50"/>
      <c r="K12" s="50"/>
      <c r="L12" s="50"/>
      <c r="M12" s="50"/>
      <c r="N12" s="50"/>
      <c r="O12" s="50"/>
      <c r="P12" s="50"/>
      <c r="Q12" s="50"/>
      <c r="R12" s="50"/>
      <c r="S12" s="50"/>
      <c r="T12" s="50"/>
      <c r="U12" s="50"/>
      <c r="V12" s="50"/>
    </row>
    <row r="13" spans="1:22" ht="33.75" customHeight="1" x14ac:dyDescent="0.25">
      <c r="A13" s="283" t="s">
        <v>128</v>
      </c>
      <c r="B13" s="283"/>
      <c r="C13" s="283"/>
      <c r="D13" s="283"/>
      <c r="E13" s="283"/>
      <c r="F13" s="283"/>
      <c r="G13" s="283"/>
      <c r="H13" s="283"/>
      <c r="I13" s="283"/>
      <c r="J13" s="283"/>
      <c r="K13" s="283"/>
      <c r="L13" s="283"/>
      <c r="M13" s="283"/>
      <c r="N13" s="283"/>
      <c r="O13" s="283"/>
      <c r="P13" s="283"/>
      <c r="Q13" s="283"/>
      <c r="R13" s="283"/>
      <c r="S13" s="283"/>
      <c r="T13" s="283"/>
      <c r="U13" s="283"/>
      <c r="V13" s="28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50" t="s">
        <v>129</v>
      </c>
      <c r="E15" s="50"/>
      <c r="F15" s="50"/>
      <c r="G15" s="50"/>
      <c r="H15" s="50"/>
      <c r="I15" s="50"/>
      <c r="J15" s="50"/>
      <c r="K15" s="50"/>
      <c r="L15" s="50"/>
      <c r="M15" s="50"/>
      <c r="N15" s="50"/>
      <c r="O15" s="50"/>
      <c r="P15" s="50"/>
      <c r="Q15" s="50"/>
      <c r="R15" s="50"/>
      <c r="S15" s="50"/>
      <c r="T15" s="50"/>
      <c r="U15" s="50"/>
      <c r="V15" s="50"/>
    </row>
    <row r="16" spans="1:22" ht="63" customHeight="1" x14ac:dyDescent="0.25">
      <c r="A16" s="283" t="s">
        <v>130</v>
      </c>
      <c r="B16" s="283"/>
      <c r="C16" s="283"/>
      <c r="D16" s="283"/>
      <c r="E16" s="283"/>
      <c r="F16" s="283"/>
      <c r="G16" s="283"/>
      <c r="H16" s="283"/>
      <c r="I16" s="283"/>
      <c r="J16" s="283"/>
      <c r="K16" s="283"/>
      <c r="L16" s="283"/>
      <c r="M16" s="283"/>
      <c r="N16" s="283"/>
      <c r="O16" s="283"/>
      <c r="P16" s="283"/>
      <c r="Q16" s="283"/>
      <c r="R16" s="283"/>
      <c r="S16" s="283"/>
      <c r="T16" s="283"/>
      <c r="U16" s="283"/>
      <c r="V16" s="28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5" t="s">
        <v>57</v>
      </c>
      <c r="B23" s="55"/>
      <c r="C23" s="55"/>
      <c r="D23" s="55"/>
      <c r="E23" s="55"/>
      <c r="F23" s="55"/>
      <c r="G23" s="55"/>
      <c r="H23" s="55"/>
      <c r="I23" s="55"/>
      <c r="J23" s="55"/>
      <c r="K23" s="55"/>
      <c r="L23" s="56">
        <f ca="1">TODAY()</f>
        <v>46086</v>
      </c>
      <c r="M23" s="56"/>
      <c r="N23" s="56"/>
      <c r="O23" s="56"/>
      <c r="P23" s="56"/>
      <c r="Q23" s="56"/>
      <c r="R23" s="56"/>
      <c r="S23" s="56"/>
      <c r="T23" s="56"/>
      <c r="U23" s="56"/>
      <c r="V23" s="56"/>
    </row>
    <row r="29" spans="1:22" x14ac:dyDescent="0.25">
      <c r="A29" s="44">
        <f>(Entrada!B16)</f>
        <v>0</v>
      </c>
      <c r="B29" s="44"/>
      <c r="C29" s="44"/>
      <c r="D29" s="44"/>
      <c r="E29" s="44"/>
      <c r="F29" s="44"/>
      <c r="G29" s="44"/>
      <c r="H29" s="44"/>
      <c r="I29" s="44"/>
      <c r="J29" s="44"/>
      <c r="K29" s="44"/>
      <c r="L29" s="44"/>
      <c r="M29" s="44"/>
      <c r="N29" s="44"/>
      <c r="O29" s="44"/>
      <c r="P29" s="44"/>
      <c r="Q29" s="44"/>
      <c r="R29" s="44"/>
      <c r="S29" s="44"/>
      <c r="T29" s="44"/>
      <c r="U29" s="44"/>
      <c r="V29" s="44"/>
    </row>
    <row r="30" spans="1:22" x14ac:dyDescent="0.25">
      <c r="A30" s="44" t="str">
        <f>CONCATENATE(Entrada!B17," do(a) ",Entrada!B4)</f>
        <v>Presidente do(a) Associação Emanuel</v>
      </c>
      <c r="B30" s="44"/>
      <c r="C30" s="44"/>
      <c r="D30" s="44"/>
      <c r="E30" s="44"/>
      <c r="F30" s="44"/>
      <c r="G30" s="44"/>
      <c r="H30" s="44"/>
      <c r="I30" s="44"/>
      <c r="J30" s="44"/>
      <c r="K30" s="44"/>
      <c r="L30" s="44"/>
      <c r="M30" s="44"/>
      <c r="N30" s="44"/>
      <c r="O30" s="44"/>
      <c r="P30" s="44"/>
      <c r="Q30" s="44"/>
      <c r="R30" s="44"/>
      <c r="S30" s="44"/>
      <c r="T30" s="44"/>
      <c r="U30" s="44"/>
      <c r="V30" s="44"/>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2" t="s">
        <v>64</v>
      </c>
      <c r="B1" s="42"/>
      <c r="C1" s="42"/>
      <c r="D1" s="43"/>
      <c r="E1" s="43"/>
      <c r="F1" s="43"/>
      <c r="G1" s="43"/>
      <c r="H1" s="43"/>
      <c r="I1" s="43"/>
      <c r="J1" s="43"/>
      <c r="K1" s="43"/>
      <c r="L1" s="43"/>
      <c r="M1" s="43"/>
      <c r="N1" s="43"/>
      <c r="O1" s="43"/>
      <c r="P1" s="43"/>
      <c r="Q1" s="43"/>
      <c r="R1" s="43"/>
      <c r="S1" s="43"/>
      <c r="T1" s="43"/>
      <c r="U1" s="43"/>
      <c r="V1" s="43"/>
    </row>
    <row r="2" spans="1:22" x14ac:dyDescent="0.25">
      <c r="A2" s="44" t="s">
        <v>65</v>
      </c>
      <c r="B2" s="44"/>
      <c r="C2" s="45" t="s">
        <v>76</v>
      </c>
      <c r="D2" s="45"/>
      <c r="E2" s="45"/>
      <c r="F2" s="45"/>
      <c r="G2" s="45"/>
      <c r="H2" s="45"/>
      <c r="I2" s="45"/>
      <c r="J2" s="45"/>
      <c r="K2" s="45"/>
      <c r="L2" s="45"/>
      <c r="M2" s="45"/>
      <c r="N2" s="45"/>
      <c r="O2" s="45"/>
      <c r="P2" s="45"/>
      <c r="Q2" s="45"/>
      <c r="R2" s="45"/>
      <c r="S2" s="45"/>
      <c r="T2" s="45"/>
      <c r="U2" s="45"/>
      <c r="V2" s="45"/>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6" t="str">
        <f>CONCATENATE(Entrada!B4,",")</f>
        <v>Associação Emanuel,</v>
      </c>
      <c r="F9" s="46"/>
      <c r="G9" s="46"/>
      <c r="H9" s="46"/>
      <c r="I9" s="46"/>
      <c r="J9" s="46"/>
      <c r="K9" s="46"/>
      <c r="L9" s="46"/>
      <c r="M9" s="46"/>
      <c r="N9" s="46"/>
      <c r="O9" s="46"/>
      <c r="P9" s="46"/>
      <c r="Q9" s="46"/>
      <c r="R9" s="46"/>
      <c r="S9" s="46"/>
      <c r="T9" s="42" t="s">
        <v>68</v>
      </c>
      <c r="U9" s="42"/>
      <c r="V9" s="42"/>
    </row>
    <row r="10" spans="1:22" ht="15.75" customHeight="1" x14ac:dyDescent="0.25">
      <c r="A10" s="47" t="s">
        <v>69</v>
      </c>
      <c r="B10" s="47"/>
      <c r="C10" s="47"/>
      <c r="D10" s="47"/>
      <c r="E10" s="48" t="str">
        <f>(Entrada!B5)</f>
        <v>03.611.604/0001-62</v>
      </c>
      <c r="F10" s="48"/>
      <c r="G10" s="48"/>
      <c r="H10" s="48"/>
      <c r="I10" s="48"/>
      <c r="J10" s="44" t="s">
        <v>67</v>
      </c>
      <c r="K10" s="44"/>
      <c r="L10" s="44"/>
      <c r="M10" s="47" t="str">
        <f>CONCATENATE(Entrada!B7,", ",Entrada!B8)</f>
        <v xml:space="preserve">, </v>
      </c>
      <c r="N10" s="47"/>
      <c r="O10" s="47"/>
      <c r="P10" s="47"/>
      <c r="Q10" s="47"/>
      <c r="R10" s="47"/>
      <c r="S10" s="47"/>
      <c r="T10" s="47"/>
      <c r="U10" s="47"/>
      <c r="V10" s="47"/>
    </row>
    <row r="11" spans="1:22" ht="16.5" customHeight="1" x14ac:dyDescent="0.25">
      <c r="A11" s="49" t="s">
        <v>70</v>
      </c>
      <c r="B11" s="49"/>
      <c r="C11" s="49">
        <f>Entrada!B9</f>
        <v>0</v>
      </c>
      <c r="D11" s="49"/>
      <c r="E11" s="49"/>
      <c r="F11" s="49"/>
      <c r="G11" s="49"/>
      <c r="H11" s="49"/>
      <c r="I11" s="49"/>
      <c r="J11" s="50" t="s">
        <v>71</v>
      </c>
      <c r="K11" s="50"/>
      <c r="L11" s="50"/>
      <c r="M11" s="50"/>
      <c r="N11" s="50" t="str">
        <f>CONCATENATE(Entrada!B10,",")</f>
        <v>,</v>
      </c>
      <c r="O11" s="50"/>
      <c r="P11" s="50"/>
      <c r="Q11" s="50"/>
      <c r="R11" s="50"/>
      <c r="S11" s="50"/>
      <c r="T11" s="50"/>
      <c r="U11" s="50"/>
      <c r="V11" s="50"/>
    </row>
    <row r="12" spans="1:22" ht="16.5" customHeight="1" x14ac:dyDescent="0.25">
      <c r="A12" s="50" t="s">
        <v>72</v>
      </c>
      <c r="B12" s="50"/>
      <c r="C12" s="50"/>
      <c r="D12" s="50"/>
      <c r="E12" s="50"/>
      <c r="F12" s="50"/>
      <c r="G12" s="50"/>
      <c r="H12" s="47" t="str">
        <f>CONCATENATE(Entrada!B16,", ")</f>
        <v xml:space="preserve">, </v>
      </c>
      <c r="I12" s="47"/>
      <c r="J12" s="47"/>
      <c r="K12" s="47"/>
      <c r="L12" s="47"/>
      <c r="M12" s="47"/>
      <c r="N12" s="47"/>
      <c r="O12" s="47"/>
      <c r="P12" s="47"/>
      <c r="Q12" s="47"/>
      <c r="R12" s="47"/>
      <c r="S12" s="47"/>
      <c r="T12" s="47"/>
      <c r="U12" s="47"/>
      <c r="V12" s="47"/>
    </row>
    <row r="13" spans="1:22" ht="16.5" customHeight="1" x14ac:dyDescent="0.25">
      <c r="A13" s="49" t="str">
        <f>CONCATENATE(Entrada!B17,",")</f>
        <v>Presidente,</v>
      </c>
      <c r="B13" s="49"/>
      <c r="C13" s="49"/>
      <c r="D13" s="50" t="s">
        <v>73</v>
      </c>
      <c r="E13" s="50"/>
      <c r="F13" s="50"/>
      <c r="G13" s="50"/>
      <c r="H13" s="50"/>
      <c r="I13" s="50"/>
      <c r="J13" s="51">
        <f>(Entrada!B18)</f>
        <v>0</v>
      </c>
      <c r="K13" s="51"/>
      <c r="L13" s="51"/>
      <c r="M13" s="51"/>
      <c r="N13" s="50" t="s">
        <v>74</v>
      </c>
      <c r="O13" s="50"/>
      <c r="P13" s="50"/>
      <c r="Q13" s="50"/>
      <c r="R13" s="50"/>
      <c r="S13" s="50"/>
      <c r="T13" s="50"/>
      <c r="U13" s="50"/>
      <c r="V13" s="50"/>
    </row>
    <row r="14" spans="1:22" x14ac:dyDescent="0.25">
      <c r="A14" s="42">
        <f>(Entrada!B19)</f>
        <v>0</v>
      </c>
      <c r="B14" s="42"/>
      <c r="C14" s="42"/>
      <c r="D14" s="42"/>
      <c r="E14" s="42"/>
      <c r="F14" s="47" t="s">
        <v>75</v>
      </c>
      <c r="G14" s="47"/>
      <c r="H14" s="47" t="str">
        <f>CONCATENATE(Entrada!B20,", ",Entrada!B21)</f>
        <v xml:space="preserve">, </v>
      </c>
      <c r="I14" s="47"/>
      <c r="J14" s="47"/>
      <c r="K14" s="47"/>
      <c r="L14" s="47"/>
      <c r="M14" s="47"/>
      <c r="N14" s="47"/>
      <c r="O14" s="47"/>
      <c r="P14" s="47"/>
      <c r="Q14" s="47"/>
      <c r="R14" s="47"/>
      <c r="S14" s="47"/>
      <c r="T14" s="47"/>
      <c r="U14" s="47"/>
      <c r="V14" s="47"/>
    </row>
    <row r="15" spans="1:22" x14ac:dyDescent="0.25">
      <c r="A15" s="42" t="s">
        <v>70</v>
      </c>
      <c r="B15" s="42"/>
      <c r="C15" s="49">
        <f>Entrada!B22</f>
        <v>0</v>
      </c>
      <c r="D15" s="49"/>
      <c r="E15" s="49"/>
      <c r="F15" s="49"/>
      <c r="G15" s="49"/>
      <c r="H15" s="49"/>
      <c r="I15" s="49"/>
      <c r="J15" s="50" t="s">
        <v>71</v>
      </c>
      <c r="K15" s="50"/>
      <c r="L15" s="50"/>
      <c r="M15" s="50"/>
      <c r="N15" s="50" t="str">
        <f>CONCATENATE(Entrada!B23,",")</f>
        <v>,</v>
      </c>
      <c r="O15" s="50"/>
      <c r="P15" s="50"/>
      <c r="Q15" s="50"/>
      <c r="R15" s="50"/>
      <c r="S15" s="50"/>
      <c r="T15" s="50"/>
      <c r="U15" s="50"/>
      <c r="V15" s="50"/>
    </row>
    <row r="16" spans="1:22" x14ac:dyDescent="0.25">
      <c r="A16" s="47" t="s">
        <v>77</v>
      </c>
      <c r="B16" s="47"/>
      <c r="C16" s="47"/>
      <c r="D16" s="47"/>
      <c r="E16" s="47"/>
      <c r="F16" s="47"/>
      <c r="G16" s="47"/>
      <c r="H16" s="47"/>
      <c r="I16" s="47"/>
      <c r="J16" s="47"/>
      <c r="K16" s="47"/>
      <c r="L16" s="47"/>
      <c r="M16" s="47"/>
      <c r="N16" s="47"/>
      <c r="O16" s="47"/>
      <c r="P16" s="47"/>
      <c r="Q16" s="47"/>
      <c r="R16" s="47"/>
      <c r="S16" s="47"/>
      <c r="T16" s="47"/>
      <c r="U16" s="47"/>
      <c r="V16" s="47"/>
    </row>
    <row r="17" spans="1:22" s="28" customFormat="1" x14ac:dyDescent="0.25">
      <c r="A17" s="52" t="s">
        <v>78</v>
      </c>
      <c r="B17" s="52"/>
      <c r="C17" s="52"/>
      <c r="D17" s="52"/>
      <c r="E17" s="53" t="str">
        <f>Anexo_X_Plano_Trabalho!$A$22</f>
        <v>Seleção de entidade de direito privado, sem fins lucrativos, qualificada como Organização da Sociedade Civil (OSC), no termos da Lei Federal nº 13.019/2014, que se interesse firmar Termo de Parceria com o Município de Santa Rita do Sapucaí, em regime de mútua cooperação, através da Secretaria Municipal de Governo, para estruturação das Organizações da Sociedade Civil, com atuação na Política Pública de Assistência Social em sua Proteção Social Especial voltada para população de rua..</v>
      </c>
      <c r="F17" s="53"/>
      <c r="G17" s="53"/>
      <c r="H17" s="53"/>
      <c r="I17" s="53"/>
      <c r="J17" s="53"/>
      <c r="K17" s="53"/>
      <c r="L17" s="53"/>
      <c r="M17" s="53"/>
      <c r="N17" s="53"/>
      <c r="O17" s="53"/>
      <c r="P17" s="53"/>
      <c r="Q17" s="53"/>
      <c r="R17" s="53"/>
      <c r="S17" s="53"/>
      <c r="T17" s="53"/>
      <c r="U17" s="53"/>
      <c r="V17" s="53"/>
    </row>
    <row r="18" spans="1:22" s="28" customFormat="1" ht="123" customHeight="1" x14ac:dyDescent="0.25">
      <c r="E18" s="53"/>
      <c r="F18" s="53"/>
      <c r="G18" s="53"/>
      <c r="H18" s="53"/>
      <c r="I18" s="53"/>
      <c r="J18" s="53"/>
      <c r="K18" s="53"/>
      <c r="L18" s="53"/>
      <c r="M18" s="53"/>
      <c r="N18" s="53"/>
      <c r="O18" s="53"/>
      <c r="P18" s="53"/>
      <c r="Q18" s="53"/>
      <c r="R18" s="53"/>
      <c r="S18" s="53"/>
      <c r="T18" s="53"/>
      <c r="U18" s="53"/>
      <c r="V18" s="53"/>
    </row>
    <row r="19" spans="1:22" x14ac:dyDescent="0.25">
      <c r="A19" s="44" t="s">
        <v>79</v>
      </c>
      <c r="B19" s="44"/>
      <c r="C19" s="44"/>
      <c r="D19" s="44"/>
      <c r="E19" s="44"/>
      <c r="F19" s="44"/>
    </row>
    <row r="20" spans="1:22" s="27" customFormat="1" ht="88.5" customHeight="1" x14ac:dyDescent="0.25">
      <c r="A20" s="54"/>
      <c r="B20" s="54"/>
      <c r="C20" s="54"/>
      <c r="D20" s="54"/>
      <c r="E20" s="54"/>
      <c r="F20" s="54"/>
      <c r="G20" s="54"/>
      <c r="H20" s="54"/>
      <c r="I20" s="54"/>
      <c r="J20" s="54"/>
      <c r="K20" s="54"/>
      <c r="L20" s="54"/>
      <c r="M20" s="54"/>
      <c r="N20" s="54"/>
      <c r="O20" s="54"/>
      <c r="P20" s="54"/>
      <c r="Q20" s="54"/>
      <c r="R20" s="54"/>
      <c r="S20" s="54"/>
      <c r="T20" s="54"/>
      <c r="U20" s="54"/>
      <c r="V20" s="54"/>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5" t="s">
        <v>57</v>
      </c>
      <c r="B25" s="55"/>
      <c r="C25" s="55"/>
      <c r="D25" s="55"/>
      <c r="E25" s="55"/>
      <c r="F25" s="55"/>
      <c r="G25" s="55"/>
      <c r="H25" s="55"/>
      <c r="I25" s="55"/>
      <c r="J25" s="55"/>
      <c r="K25" s="55"/>
      <c r="L25" s="56">
        <f ca="1">TODAY()</f>
        <v>46086</v>
      </c>
      <c r="M25" s="56"/>
      <c r="N25" s="56"/>
      <c r="O25" s="56"/>
      <c r="P25" s="56"/>
      <c r="Q25" s="56"/>
      <c r="R25" s="56"/>
      <c r="S25" s="56"/>
      <c r="T25" s="56"/>
      <c r="U25" s="56"/>
      <c r="V25" s="56"/>
    </row>
    <row r="31" spans="1:22" x14ac:dyDescent="0.25">
      <c r="A31" s="44">
        <f>(Entrada!B16)</f>
        <v>0</v>
      </c>
      <c r="B31" s="44"/>
      <c r="C31" s="44"/>
      <c r="D31" s="44"/>
      <c r="E31" s="44"/>
      <c r="F31" s="44"/>
      <c r="G31" s="44"/>
      <c r="H31" s="44"/>
      <c r="I31" s="44"/>
      <c r="J31" s="44"/>
      <c r="K31" s="44"/>
      <c r="L31" s="44"/>
      <c r="M31" s="44"/>
      <c r="N31" s="44"/>
      <c r="O31" s="44"/>
      <c r="P31" s="44"/>
      <c r="Q31" s="44"/>
      <c r="R31" s="44"/>
      <c r="S31" s="44"/>
      <c r="T31" s="44"/>
      <c r="U31" s="44"/>
      <c r="V31" s="44"/>
    </row>
    <row r="32" spans="1:22" x14ac:dyDescent="0.25">
      <c r="A32" s="44" t="str">
        <f>CONCATENATE(Entrada!B17," do(a) ",Entrada!B4)</f>
        <v>Presidente do(a) Associação Emanuel</v>
      </c>
      <c r="B32" s="44"/>
      <c r="C32" s="44"/>
      <c r="D32" s="44"/>
      <c r="E32" s="44"/>
      <c r="F32" s="44"/>
      <c r="G32" s="44"/>
      <c r="H32" s="44"/>
      <c r="I32" s="44"/>
      <c r="J32" s="44"/>
      <c r="K32" s="44"/>
      <c r="L32" s="44"/>
      <c r="M32" s="44"/>
      <c r="N32" s="44"/>
      <c r="O32" s="44"/>
      <c r="P32" s="44"/>
      <c r="Q32" s="44"/>
      <c r="R32" s="44"/>
      <c r="S32" s="44"/>
      <c r="T32" s="44"/>
      <c r="U32" s="44"/>
      <c r="V32" s="44"/>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68" t="s">
        <v>0</v>
      </c>
      <c r="B3" s="69"/>
      <c r="C3" s="69"/>
      <c r="D3" s="69"/>
      <c r="E3" s="69"/>
      <c r="F3" s="69"/>
      <c r="G3" s="69"/>
      <c r="H3" s="69"/>
      <c r="I3" s="69"/>
      <c r="J3" s="69"/>
      <c r="K3" s="69"/>
      <c r="L3" s="70">
        <f>(Entrada!B3)</f>
        <v>2026</v>
      </c>
      <c r="M3" s="70"/>
      <c r="N3" s="70"/>
      <c r="O3" s="70"/>
      <c r="P3" s="70"/>
      <c r="Q3" s="70"/>
      <c r="R3" s="70"/>
      <c r="S3" s="70"/>
      <c r="T3" s="70"/>
      <c r="U3" s="70"/>
      <c r="V3" s="71"/>
    </row>
    <row r="4" spans="1:22" x14ac:dyDescent="0.25">
      <c r="A4" s="72" t="s">
        <v>1</v>
      </c>
      <c r="B4" s="73"/>
      <c r="C4" s="73"/>
      <c r="D4" s="73"/>
      <c r="E4" s="73"/>
      <c r="F4" s="73"/>
      <c r="G4" s="73"/>
      <c r="H4" s="73"/>
      <c r="I4" s="73"/>
      <c r="J4" s="73"/>
      <c r="K4" s="73"/>
      <c r="L4" s="73"/>
      <c r="M4" s="73"/>
      <c r="N4" s="73"/>
      <c r="O4" s="73"/>
      <c r="P4" s="73"/>
      <c r="Q4" s="73"/>
      <c r="R4" s="73"/>
      <c r="S4" s="73"/>
      <c r="T4" s="73"/>
      <c r="U4" s="73"/>
      <c r="V4" s="74"/>
    </row>
    <row r="5" spans="1:22" x14ac:dyDescent="0.25">
      <c r="A5" s="57" t="s">
        <v>2</v>
      </c>
      <c r="B5" s="58"/>
      <c r="C5" s="58"/>
      <c r="D5" s="58"/>
      <c r="E5" s="58"/>
      <c r="F5" s="58"/>
      <c r="G5" s="58"/>
      <c r="H5" s="58"/>
      <c r="I5" s="58"/>
      <c r="J5" s="58"/>
      <c r="K5" s="58"/>
      <c r="L5" s="58"/>
      <c r="M5" s="58"/>
      <c r="N5" s="58"/>
      <c r="O5" s="58"/>
      <c r="P5" s="58"/>
      <c r="Q5" s="58"/>
      <c r="R5" s="58"/>
      <c r="S5" s="58"/>
      <c r="T5" s="58"/>
      <c r="U5" s="58"/>
      <c r="V5" s="64"/>
    </row>
    <row r="6" spans="1:22" x14ac:dyDescent="0.25">
      <c r="A6" s="60" t="str">
        <f>(Entrada!B4)</f>
        <v>Associação Emanuel</v>
      </c>
      <c r="B6" s="61"/>
      <c r="C6" s="61"/>
      <c r="D6" s="61"/>
      <c r="E6" s="61"/>
      <c r="F6" s="61"/>
      <c r="G6" s="61"/>
      <c r="H6" s="61"/>
      <c r="I6" s="61"/>
      <c r="J6" s="61"/>
      <c r="K6" s="61"/>
      <c r="L6" s="61"/>
      <c r="M6" s="61"/>
      <c r="N6" s="61"/>
      <c r="O6" s="61"/>
      <c r="P6" s="61"/>
      <c r="Q6" s="61"/>
      <c r="R6" s="61"/>
      <c r="S6" s="61"/>
      <c r="T6" s="61"/>
      <c r="U6" s="61"/>
      <c r="V6" s="75"/>
    </row>
    <row r="7" spans="1:22" x14ac:dyDescent="0.25">
      <c r="A7" s="57" t="s">
        <v>11</v>
      </c>
      <c r="B7" s="58"/>
      <c r="C7" s="58"/>
      <c r="D7" s="58"/>
      <c r="E7" s="58"/>
      <c r="F7" s="58"/>
      <c r="G7" s="63" t="s">
        <v>3</v>
      </c>
      <c r="H7" s="58"/>
      <c r="I7" s="58"/>
      <c r="J7" s="58"/>
      <c r="K7" s="58"/>
      <c r="L7" s="58"/>
      <c r="M7" s="58"/>
      <c r="N7" s="58"/>
      <c r="O7" s="58"/>
      <c r="P7" s="58"/>
      <c r="Q7" s="58"/>
      <c r="R7" s="58"/>
      <c r="S7" s="58"/>
      <c r="T7" s="58"/>
      <c r="U7" s="58"/>
      <c r="V7" s="64"/>
    </row>
    <row r="8" spans="1:22" x14ac:dyDescent="0.25">
      <c r="A8" s="60" t="str">
        <f>(Entrada!B5)</f>
        <v>03.611.604/0001-62</v>
      </c>
      <c r="B8" s="61"/>
      <c r="C8" s="61"/>
      <c r="D8" s="61"/>
      <c r="E8" s="61"/>
      <c r="F8" s="61"/>
      <c r="G8" s="76">
        <f>(Entrada!B6)</f>
        <v>0</v>
      </c>
      <c r="H8" s="61"/>
      <c r="I8" s="61"/>
      <c r="J8" s="61"/>
      <c r="K8" s="61"/>
      <c r="L8" s="61"/>
      <c r="M8" s="61"/>
      <c r="N8" s="61"/>
      <c r="O8" s="61"/>
      <c r="P8" s="61"/>
      <c r="Q8" s="61"/>
      <c r="R8" s="61"/>
      <c r="S8" s="61"/>
      <c r="T8" s="61"/>
      <c r="U8" s="61"/>
      <c r="V8" s="75"/>
    </row>
    <row r="9" spans="1:22" x14ac:dyDescent="0.25">
      <c r="A9" s="57" t="s">
        <v>5</v>
      </c>
      <c r="B9" s="58"/>
      <c r="C9" s="58"/>
      <c r="D9" s="58"/>
      <c r="E9" s="58"/>
      <c r="F9" s="58"/>
      <c r="G9" s="58"/>
      <c r="H9" s="58"/>
      <c r="I9" s="58"/>
      <c r="J9" s="58"/>
      <c r="K9" s="58"/>
      <c r="L9" s="58"/>
      <c r="M9" s="58"/>
      <c r="N9" s="58"/>
      <c r="O9" s="58"/>
      <c r="P9" s="58"/>
      <c r="Q9" s="58"/>
      <c r="R9" s="58"/>
      <c r="S9" s="59"/>
      <c r="T9" s="63" t="s">
        <v>12</v>
      </c>
      <c r="U9" s="58"/>
      <c r="V9" s="64"/>
    </row>
    <row r="10" spans="1:22" x14ac:dyDescent="0.25">
      <c r="A10" s="60">
        <f>(Entrada!B7)</f>
        <v>0</v>
      </c>
      <c r="B10" s="61"/>
      <c r="C10" s="61"/>
      <c r="D10" s="61"/>
      <c r="E10" s="61"/>
      <c r="F10" s="61"/>
      <c r="G10" s="61"/>
      <c r="H10" s="61"/>
      <c r="I10" s="61"/>
      <c r="J10" s="61"/>
      <c r="K10" s="61"/>
      <c r="L10" s="61"/>
      <c r="M10" s="61"/>
      <c r="N10" s="61"/>
      <c r="O10" s="61"/>
      <c r="P10" s="61"/>
      <c r="Q10" s="61"/>
      <c r="R10" s="61"/>
      <c r="S10" s="62"/>
      <c r="T10" s="65">
        <f>(Entrada!B8)</f>
        <v>0</v>
      </c>
      <c r="U10" s="66"/>
      <c r="V10" s="67"/>
    </row>
    <row r="11" spans="1:22" x14ac:dyDescent="0.25">
      <c r="A11" s="57" t="s">
        <v>4</v>
      </c>
      <c r="B11" s="58"/>
      <c r="C11" s="58"/>
      <c r="D11" s="58"/>
      <c r="E11" s="58"/>
      <c r="F11" s="58"/>
      <c r="G11" s="58"/>
      <c r="H11" s="58"/>
      <c r="I11" s="59"/>
      <c r="J11" s="63" t="s">
        <v>13</v>
      </c>
      <c r="K11" s="58"/>
      <c r="L11" s="58"/>
      <c r="M11" s="58"/>
      <c r="N11" s="58"/>
      <c r="O11" s="58"/>
      <c r="P11" s="58"/>
      <c r="Q11" s="58"/>
      <c r="R11" s="59"/>
      <c r="S11" s="63" t="s">
        <v>6</v>
      </c>
      <c r="T11" s="58"/>
      <c r="U11" s="58"/>
      <c r="V11" s="64"/>
    </row>
    <row r="12" spans="1:22" x14ac:dyDescent="0.25">
      <c r="A12" s="60">
        <f>(Entrada!B9)</f>
        <v>0</v>
      </c>
      <c r="B12" s="61"/>
      <c r="C12" s="61"/>
      <c r="D12" s="61"/>
      <c r="E12" s="61"/>
      <c r="F12" s="61"/>
      <c r="G12" s="61"/>
      <c r="H12" s="61"/>
      <c r="I12" s="62"/>
      <c r="J12" s="76">
        <f>(Entrada!B10)</f>
        <v>0</v>
      </c>
      <c r="K12" s="61"/>
      <c r="L12" s="61"/>
      <c r="M12" s="61"/>
      <c r="N12" s="61"/>
      <c r="O12" s="61"/>
      <c r="P12" s="61"/>
      <c r="Q12" s="61"/>
      <c r="R12" s="62"/>
      <c r="S12" s="77">
        <f>(Entrada!B11)</f>
        <v>0</v>
      </c>
      <c r="T12" s="78"/>
      <c r="U12" s="78"/>
      <c r="V12" s="79"/>
    </row>
    <row r="13" spans="1:22" x14ac:dyDescent="0.25">
      <c r="A13" s="57" t="s">
        <v>7</v>
      </c>
      <c r="B13" s="58"/>
      <c r="C13" s="58"/>
      <c r="D13" s="58"/>
      <c r="E13" s="58"/>
      <c r="F13" s="58"/>
      <c r="G13" s="58"/>
      <c r="H13" s="58"/>
      <c r="I13" s="58"/>
      <c r="J13" s="58"/>
      <c r="K13" s="59"/>
      <c r="L13" s="63" t="s">
        <v>8</v>
      </c>
      <c r="M13" s="58"/>
      <c r="N13" s="58"/>
      <c r="O13" s="58"/>
      <c r="P13" s="58"/>
      <c r="Q13" s="58"/>
      <c r="R13" s="58"/>
      <c r="S13" s="58"/>
      <c r="T13" s="58"/>
      <c r="U13" s="58"/>
      <c r="V13" s="64"/>
    </row>
    <row r="14" spans="1:22" x14ac:dyDescent="0.25">
      <c r="A14" s="80">
        <f>(Entrada!B12)</f>
        <v>0</v>
      </c>
      <c r="B14" s="66"/>
      <c r="C14" s="66"/>
      <c r="D14" s="66"/>
      <c r="E14" s="66"/>
      <c r="F14" s="66"/>
      <c r="G14" s="66"/>
      <c r="H14" s="66"/>
      <c r="I14" s="66"/>
      <c r="J14" s="66"/>
      <c r="K14" s="81"/>
      <c r="L14" s="65">
        <f>(Entrada!B13)</f>
        <v>0</v>
      </c>
      <c r="M14" s="66"/>
      <c r="N14" s="66"/>
      <c r="O14" s="66"/>
      <c r="P14" s="66"/>
      <c r="Q14" s="66"/>
      <c r="R14" s="66"/>
      <c r="S14" s="66"/>
      <c r="T14" s="66"/>
      <c r="U14" s="66"/>
      <c r="V14" s="67"/>
    </row>
    <row r="15" spans="1:22" x14ac:dyDescent="0.25">
      <c r="A15" s="57" t="s">
        <v>9</v>
      </c>
      <c r="B15" s="58"/>
      <c r="C15" s="58"/>
      <c r="D15" s="58"/>
      <c r="E15" s="58"/>
      <c r="F15" s="58"/>
      <c r="G15" s="58"/>
      <c r="H15" s="58"/>
      <c r="I15" s="58"/>
      <c r="J15" s="58"/>
      <c r="K15" s="59"/>
      <c r="L15" s="63" t="s">
        <v>10</v>
      </c>
      <c r="M15" s="58"/>
      <c r="N15" s="58"/>
      <c r="O15" s="58"/>
      <c r="P15" s="58"/>
      <c r="Q15" s="58"/>
      <c r="R15" s="58"/>
      <c r="S15" s="58"/>
      <c r="T15" s="58"/>
      <c r="U15" s="58"/>
      <c r="V15" s="64"/>
    </row>
    <row r="16" spans="1:22" ht="16.5" thickBot="1" x14ac:dyDescent="0.3">
      <c r="A16" s="85">
        <f>(Entrada!B14)</f>
        <v>0</v>
      </c>
      <c r="B16" s="83"/>
      <c r="C16" s="83"/>
      <c r="D16" s="83"/>
      <c r="E16" s="83"/>
      <c r="F16" s="83"/>
      <c r="G16" s="83"/>
      <c r="H16" s="83"/>
      <c r="I16" s="83"/>
      <c r="J16" s="83"/>
      <c r="K16" s="86"/>
      <c r="L16" s="82">
        <f>(Entrada!B15)</f>
        <v>0</v>
      </c>
      <c r="M16" s="83"/>
      <c r="N16" s="83"/>
      <c r="O16" s="83"/>
      <c r="P16" s="83"/>
      <c r="Q16" s="83"/>
      <c r="R16" s="83"/>
      <c r="S16" s="83"/>
      <c r="T16" s="83"/>
      <c r="U16" s="83"/>
      <c r="V16" s="84"/>
    </row>
    <row r="17" spans="1:22" x14ac:dyDescent="0.25">
      <c r="A17" s="72" t="s">
        <v>14</v>
      </c>
      <c r="B17" s="73"/>
      <c r="C17" s="73"/>
      <c r="D17" s="73"/>
      <c r="E17" s="73"/>
      <c r="F17" s="73"/>
      <c r="G17" s="73"/>
      <c r="H17" s="73"/>
      <c r="I17" s="73"/>
      <c r="J17" s="73"/>
      <c r="K17" s="73"/>
      <c r="L17" s="73"/>
      <c r="M17" s="73"/>
      <c r="N17" s="73"/>
      <c r="O17" s="73"/>
      <c r="P17" s="73"/>
      <c r="Q17" s="73"/>
      <c r="R17" s="73"/>
      <c r="S17" s="73"/>
      <c r="T17" s="73"/>
      <c r="U17" s="73"/>
      <c r="V17" s="74"/>
    </row>
    <row r="18" spans="1:22" x14ac:dyDescent="0.25">
      <c r="A18" s="57" t="s">
        <v>15</v>
      </c>
      <c r="B18" s="58"/>
      <c r="C18" s="58"/>
      <c r="D18" s="58"/>
      <c r="E18" s="58"/>
      <c r="F18" s="58"/>
      <c r="G18" s="58"/>
      <c r="H18" s="58"/>
      <c r="I18" s="58"/>
      <c r="J18" s="58"/>
      <c r="K18" s="58"/>
      <c r="L18" s="58"/>
      <c r="M18" s="58"/>
      <c r="N18" s="58"/>
      <c r="O18" s="58"/>
      <c r="P18" s="58"/>
      <c r="Q18" s="58"/>
      <c r="R18" s="58"/>
      <c r="S18" s="58"/>
      <c r="T18" s="58"/>
      <c r="U18" s="58"/>
      <c r="V18" s="64"/>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75"/>
    </row>
    <row r="20" spans="1:22" x14ac:dyDescent="0.25">
      <c r="A20" s="57" t="s">
        <v>16</v>
      </c>
      <c r="B20" s="58"/>
      <c r="C20" s="58"/>
      <c r="D20" s="58"/>
      <c r="E20" s="58"/>
      <c r="F20" s="58"/>
      <c r="G20" s="58"/>
      <c r="H20" s="58"/>
      <c r="I20" s="58"/>
      <c r="J20" s="58"/>
      <c r="K20" s="59"/>
      <c r="L20" s="63" t="s">
        <v>17</v>
      </c>
      <c r="M20" s="58"/>
      <c r="N20" s="58"/>
      <c r="O20" s="58"/>
      <c r="P20" s="58"/>
      <c r="Q20" s="58"/>
      <c r="R20" s="58"/>
      <c r="S20" s="58"/>
      <c r="T20" s="58"/>
      <c r="U20" s="58"/>
      <c r="V20" s="64"/>
    </row>
    <row r="21" spans="1:22" x14ac:dyDescent="0.25">
      <c r="A21" s="87">
        <f>(Entrada!B18)</f>
        <v>0</v>
      </c>
      <c r="B21" s="88"/>
      <c r="C21" s="88"/>
      <c r="D21" s="88"/>
      <c r="E21" s="88"/>
      <c r="F21" s="88"/>
      <c r="G21" s="88"/>
      <c r="H21" s="88"/>
      <c r="I21" s="88"/>
      <c r="J21" s="88"/>
      <c r="K21" s="89"/>
      <c r="L21" s="76">
        <f>(Entrada!B19)</f>
        <v>0</v>
      </c>
      <c r="M21" s="61"/>
      <c r="N21" s="61"/>
      <c r="O21" s="61"/>
      <c r="P21" s="61"/>
      <c r="Q21" s="61"/>
      <c r="R21" s="61"/>
      <c r="S21" s="61"/>
      <c r="T21" s="61"/>
      <c r="U21" s="61"/>
      <c r="V21" s="75"/>
    </row>
    <row r="22" spans="1:22" x14ac:dyDescent="0.25">
      <c r="A22" s="57" t="s">
        <v>5</v>
      </c>
      <c r="B22" s="58"/>
      <c r="C22" s="58"/>
      <c r="D22" s="58"/>
      <c r="E22" s="58"/>
      <c r="F22" s="58"/>
      <c r="G22" s="58"/>
      <c r="H22" s="58"/>
      <c r="I22" s="58"/>
      <c r="J22" s="58"/>
      <c r="K22" s="58"/>
      <c r="L22" s="58"/>
      <c r="M22" s="58"/>
      <c r="N22" s="58"/>
      <c r="O22" s="58"/>
      <c r="P22" s="58"/>
      <c r="Q22" s="58"/>
      <c r="R22" s="58"/>
      <c r="S22" s="59"/>
      <c r="T22" s="63" t="s">
        <v>12</v>
      </c>
      <c r="U22" s="58"/>
      <c r="V22" s="64"/>
    </row>
    <row r="23" spans="1:22" x14ac:dyDescent="0.25">
      <c r="A23" s="60">
        <f>(Entrada!B20)</f>
        <v>0</v>
      </c>
      <c r="B23" s="61"/>
      <c r="C23" s="61"/>
      <c r="D23" s="61"/>
      <c r="E23" s="61"/>
      <c r="F23" s="61"/>
      <c r="G23" s="61"/>
      <c r="H23" s="61"/>
      <c r="I23" s="61"/>
      <c r="J23" s="61"/>
      <c r="K23" s="61"/>
      <c r="L23" s="61"/>
      <c r="M23" s="61"/>
      <c r="N23" s="61"/>
      <c r="O23" s="61"/>
      <c r="P23" s="61"/>
      <c r="Q23" s="61"/>
      <c r="R23" s="61"/>
      <c r="S23" s="62"/>
      <c r="T23" s="65">
        <f>(Entrada!B21)</f>
        <v>0</v>
      </c>
      <c r="U23" s="66"/>
      <c r="V23" s="67"/>
    </row>
    <row r="24" spans="1:22" x14ac:dyDescent="0.25">
      <c r="A24" s="57" t="s">
        <v>4</v>
      </c>
      <c r="B24" s="58"/>
      <c r="C24" s="58"/>
      <c r="D24" s="58"/>
      <c r="E24" s="58"/>
      <c r="F24" s="58"/>
      <c r="G24" s="58"/>
      <c r="H24" s="58"/>
      <c r="I24" s="59"/>
      <c r="J24" s="63" t="s">
        <v>13</v>
      </c>
      <c r="K24" s="58"/>
      <c r="L24" s="58"/>
      <c r="M24" s="58"/>
      <c r="N24" s="58"/>
      <c r="O24" s="58"/>
      <c r="P24" s="58"/>
      <c r="Q24" s="58"/>
      <c r="R24" s="59"/>
      <c r="S24" s="63" t="s">
        <v>6</v>
      </c>
      <c r="T24" s="58"/>
      <c r="U24" s="58"/>
      <c r="V24" s="64"/>
    </row>
    <row r="25" spans="1:22" x14ac:dyDescent="0.25">
      <c r="A25" s="60">
        <f>(Entrada!B22)</f>
        <v>0</v>
      </c>
      <c r="B25" s="61"/>
      <c r="C25" s="61"/>
      <c r="D25" s="61"/>
      <c r="E25" s="61"/>
      <c r="F25" s="61"/>
      <c r="G25" s="61"/>
      <c r="H25" s="61"/>
      <c r="I25" s="62"/>
      <c r="J25" s="76">
        <f>(Entrada!B23)</f>
        <v>0</v>
      </c>
      <c r="K25" s="61"/>
      <c r="L25" s="61"/>
      <c r="M25" s="61"/>
      <c r="N25" s="61"/>
      <c r="O25" s="61"/>
      <c r="P25" s="61"/>
      <c r="Q25" s="61"/>
      <c r="R25" s="62"/>
      <c r="S25" s="77">
        <f>(Entrada!B24)</f>
        <v>0</v>
      </c>
      <c r="T25" s="78"/>
      <c r="U25" s="78"/>
      <c r="V25" s="79"/>
    </row>
    <row r="26" spans="1:22" x14ac:dyDescent="0.25">
      <c r="A26" s="57" t="s">
        <v>7</v>
      </c>
      <c r="B26" s="58"/>
      <c r="C26" s="58"/>
      <c r="D26" s="58"/>
      <c r="E26" s="58"/>
      <c r="F26" s="58"/>
      <c r="G26" s="58"/>
      <c r="H26" s="58"/>
      <c r="I26" s="58"/>
      <c r="J26" s="58"/>
      <c r="K26" s="59"/>
      <c r="L26" s="63" t="s">
        <v>18</v>
      </c>
      <c r="M26" s="58"/>
      <c r="N26" s="58"/>
      <c r="O26" s="58"/>
      <c r="P26" s="58"/>
      <c r="Q26" s="58"/>
      <c r="R26" s="58"/>
      <c r="S26" s="58"/>
      <c r="T26" s="58"/>
      <c r="U26" s="58"/>
      <c r="V26" s="64"/>
    </row>
    <row r="27" spans="1:22" x14ac:dyDescent="0.25">
      <c r="A27" s="80">
        <f>(Entrada!B25)</f>
        <v>0</v>
      </c>
      <c r="B27" s="66"/>
      <c r="C27" s="66"/>
      <c r="D27" s="66"/>
      <c r="E27" s="66"/>
      <c r="F27" s="66"/>
      <c r="G27" s="66"/>
      <c r="H27" s="66"/>
      <c r="I27" s="66"/>
      <c r="J27" s="66"/>
      <c r="K27" s="81"/>
      <c r="L27" s="76">
        <f>(Entrada!B26)</f>
        <v>0</v>
      </c>
      <c r="M27" s="61"/>
      <c r="N27" s="61"/>
      <c r="O27" s="61"/>
      <c r="P27" s="61"/>
      <c r="Q27" s="61"/>
      <c r="R27" s="61"/>
      <c r="S27" s="61"/>
      <c r="T27" s="61"/>
      <c r="U27" s="61"/>
      <c r="V27" s="75"/>
    </row>
    <row r="28" spans="1:22" x14ac:dyDescent="0.25">
      <c r="A28" s="57" t="s">
        <v>10</v>
      </c>
      <c r="B28" s="58"/>
      <c r="C28" s="58"/>
      <c r="D28" s="58"/>
      <c r="E28" s="58"/>
      <c r="F28" s="58"/>
      <c r="G28" s="58"/>
      <c r="H28" s="58"/>
      <c r="I28" s="58"/>
      <c r="J28" s="58"/>
      <c r="K28" s="59"/>
      <c r="L28" s="58" t="s">
        <v>19</v>
      </c>
      <c r="M28" s="58"/>
      <c r="N28" s="58"/>
      <c r="O28" s="58"/>
      <c r="P28" s="58"/>
      <c r="Q28" s="58"/>
      <c r="R28" s="58"/>
      <c r="S28" s="58"/>
      <c r="T28" s="58"/>
      <c r="U28" s="58"/>
      <c r="V28" s="64"/>
    </row>
    <row r="29" spans="1:22" ht="16.5" thickBot="1" x14ac:dyDescent="0.3">
      <c r="A29" s="85">
        <f>(Entrada!B27)</f>
        <v>0</v>
      </c>
      <c r="B29" s="83"/>
      <c r="C29" s="83"/>
      <c r="D29" s="83"/>
      <c r="E29" s="83"/>
      <c r="F29" s="83"/>
      <c r="G29" s="83"/>
      <c r="H29" s="83"/>
      <c r="I29" s="83"/>
      <c r="J29" s="83"/>
      <c r="K29" s="86"/>
      <c r="L29" s="90">
        <f>(Entrada!B28)</f>
        <v>0</v>
      </c>
      <c r="M29" s="90"/>
      <c r="N29" s="90"/>
      <c r="O29" s="90"/>
      <c r="P29" s="90"/>
      <c r="Q29" s="90"/>
      <c r="R29" s="90"/>
      <c r="S29" s="90"/>
      <c r="T29" s="90"/>
      <c r="U29" s="90"/>
      <c r="V29" s="91"/>
    </row>
    <row r="31" spans="1:22" x14ac:dyDescent="0.25">
      <c r="D31" s="1" t="s">
        <v>28</v>
      </c>
      <c r="E31" s="42" t="str">
        <f>CONCATENATE(Entrada!B16,",")</f>
        <v>,</v>
      </c>
      <c r="F31" s="42"/>
      <c r="G31" s="42"/>
      <c r="H31" s="42"/>
      <c r="I31" s="42"/>
      <c r="J31" s="42"/>
      <c r="K31" s="42"/>
      <c r="L31" s="42"/>
      <c r="M31" s="42"/>
      <c r="N31" s="42"/>
      <c r="O31" s="42"/>
      <c r="P31" s="42"/>
      <c r="Q31" s="42"/>
      <c r="R31" s="42"/>
      <c r="S31" s="44" t="str">
        <f>CONCATENATE(Entrada!B17, " do(a)")</f>
        <v>Presidente do(a)</v>
      </c>
      <c r="T31" s="44"/>
      <c r="U31" s="44"/>
      <c r="V31" s="44"/>
    </row>
    <row r="32" spans="1:22" x14ac:dyDescent="0.25">
      <c r="A32" s="42" t="str">
        <f>CONCATENATE(Entrada!B4,",")</f>
        <v>Associação Emanuel,</v>
      </c>
      <c r="B32" s="42"/>
      <c r="C32" s="42"/>
      <c r="D32" s="42"/>
      <c r="E32" s="42"/>
      <c r="F32" s="42"/>
      <c r="G32" s="42"/>
      <c r="H32" s="42"/>
      <c r="I32" s="42"/>
      <c r="J32" s="42"/>
      <c r="K32" s="42"/>
      <c r="L32" s="42"/>
      <c r="M32" s="42"/>
      <c r="N32" s="42"/>
      <c r="O32" s="42"/>
      <c r="P32" s="42"/>
      <c r="Q32" s="55" t="s">
        <v>30</v>
      </c>
      <c r="R32" s="55"/>
      <c r="S32" s="55"/>
      <c r="T32" s="55"/>
      <c r="U32" s="55"/>
      <c r="V32" s="55"/>
    </row>
    <row r="33" spans="1:22" x14ac:dyDescent="0.25">
      <c r="A33" s="92">
        <f>(Entrada!B18)</f>
        <v>0</v>
      </c>
      <c r="B33" s="92"/>
      <c r="C33" s="92"/>
      <c r="D33" s="92"/>
      <c r="E33" s="93" t="s">
        <v>32</v>
      </c>
      <c r="F33" s="93"/>
      <c r="G33" s="93"/>
      <c r="H33" s="93"/>
      <c r="I33" s="93"/>
      <c r="J33" s="93"/>
      <c r="K33" s="93"/>
      <c r="L33" s="93"/>
      <c r="M33" s="93"/>
      <c r="N33" s="93"/>
      <c r="O33" s="93"/>
      <c r="P33" s="93"/>
      <c r="Q33" s="93"/>
      <c r="R33" s="93"/>
      <c r="S33" s="93"/>
      <c r="T33" s="93"/>
      <c r="U33" s="93"/>
      <c r="V33" s="93"/>
    </row>
    <row r="34" spans="1:22" x14ac:dyDescent="0.25">
      <c r="A34" s="93" t="s">
        <v>31</v>
      </c>
      <c r="B34" s="93"/>
      <c r="C34" s="93"/>
      <c r="D34" s="93"/>
      <c r="E34" s="93"/>
      <c r="F34" s="93"/>
      <c r="G34" s="93"/>
      <c r="H34" s="93"/>
      <c r="I34" s="93"/>
      <c r="J34" s="93"/>
      <c r="K34" s="93"/>
      <c r="L34" s="93"/>
      <c r="M34" s="93"/>
      <c r="N34" s="93"/>
      <c r="O34" s="93"/>
      <c r="P34" s="93"/>
      <c r="Q34" s="93"/>
      <c r="R34" s="93"/>
      <c r="S34" s="93"/>
      <c r="T34" s="93"/>
      <c r="U34" s="93"/>
      <c r="V34" s="93"/>
    </row>
    <row r="35" spans="1:22" x14ac:dyDescent="0.25">
      <c r="A35" s="42" t="s">
        <v>33</v>
      </c>
      <c r="B35" s="42"/>
      <c r="C35" s="42"/>
      <c r="D35" s="42"/>
      <c r="E35" s="42"/>
      <c r="F35" s="42"/>
      <c r="G35" s="42"/>
      <c r="H35" s="42"/>
      <c r="I35" s="42"/>
      <c r="J35" s="42"/>
      <c r="K35" s="42"/>
      <c r="L35" s="42"/>
      <c r="M35" s="42"/>
      <c r="N35" s="42"/>
      <c r="O35" s="42"/>
      <c r="P35" s="42"/>
      <c r="Q35" s="42"/>
      <c r="R35" s="42"/>
      <c r="S35" s="42"/>
      <c r="T35" s="42"/>
      <c r="U35" s="42"/>
      <c r="V35" s="42"/>
    </row>
    <row r="37" spans="1:22" x14ac:dyDescent="0.25">
      <c r="D37" s="47" t="s">
        <v>34</v>
      </c>
      <c r="E37" s="47"/>
      <c r="F37" s="47"/>
      <c r="G37" s="47"/>
      <c r="H37" s="47"/>
      <c r="I37" s="47"/>
      <c r="J37" s="47"/>
      <c r="K37" s="47"/>
      <c r="L37" s="47"/>
      <c r="M37" s="47"/>
      <c r="N37" s="47"/>
      <c r="O37" s="47"/>
      <c r="P37" s="47"/>
      <c r="Q37" s="47"/>
      <c r="R37" s="47"/>
      <c r="S37" s="47"/>
      <c r="T37" s="47"/>
      <c r="U37" s="47"/>
      <c r="V37" s="47"/>
    </row>
    <row r="38" spans="1:22" x14ac:dyDescent="0.25">
      <c r="A38" s="94" t="s">
        <v>35</v>
      </c>
      <c r="B38" s="94"/>
      <c r="C38" s="94"/>
      <c r="D38" s="94"/>
      <c r="E38" s="94"/>
      <c r="F38" s="94"/>
      <c r="G38" s="94"/>
      <c r="H38" s="94"/>
      <c r="I38" s="94"/>
      <c r="J38" s="94"/>
      <c r="K38" s="94"/>
      <c r="L38" s="94"/>
      <c r="M38" s="94"/>
      <c r="N38" s="94"/>
      <c r="O38" s="94"/>
      <c r="P38" s="94"/>
      <c r="Q38" s="94"/>
      <c r="R38" s="94"/>
      <c r="S38" s="94"/>
      <c r="T38" s="94"/>
      <c r="U38" s="94"/>
      <c r="V38" s="94"/>
    </row>
    <row r="41" spans="1:22" x14ac:dyDescent="0.25">
      <c r="A41" s="55" t="s">
        <v>37</v>
      </c>
      <c r="B41" s="55"/>
      <c r="C41" s="55"/>
      <c r="D41" s="55"/>
      <c r="E41" s="55"/>
      <c r="F41" s="55"/>
      <c r="G41" s="55"/>
      <c r="H41" s="55"/>
      <c r="I41" s="55"/>
      <c r="J41" s="55"/>
      <c r="K41" s="55"/>
      <c r="L41" s="56">
        <f ca="1">TODAY()</f>
        <v>46086</v>
      </c>
      <c r="M41" s="56"/>
      <c r="N41" s="56"/>
      <c r="O41" s="56"/>
      <c r="P41" s="56"/>
      <c r="Q41" s="56"/>
      <c r="R41" s="56"/>
      <c r="S41" s="56"/>
      <c r="T41" s="56"/>
      <c r="U41" s="56"/>
      <c r="V41" s="56"/>
    </row>
    <row r="46" spans="1:22" x14ac:dyDescent="0.25">
      <c r="A46" s="44">
        <f>(Entrada!B16)</f>
        <v>0</v>
      </c>
      <c r="B46" s="44"/>
      <c r="C46" s="44"/>
      <c r="D46" s="44"/>
      <c r="E46" s="44"/>
      <c r="F46" s="44"/>
      <c r="G46" s="44"/>
      <c r="H46" s="44"/>
      <c r="I46" s="44"/>
      <c r="J46" s="44"/>
      <c r="K46" s="44"/>
      <c r="L46" s="44"/>
      <c r="M46" s="44"/>
      <c r="N46" s="44"/>
      <c r="O46" s="44"/>
      <c r="P46" s="44"/>
      <c r="Q46" s="44"/>
      <c r="R46" s="44"/>
      <c r="S46" s="44"/>
      <c r="T46" s="44"/>
      <c r="U46" s="44"/>
      <c r="V46" s="44"/>
    </row>
    <row r="47" spans="1:22" x14ac:dyDescent="0.25">
      <c r="A47" s="44" t="str">
        <f>CONCATENATE(Entrada!B17," do(a) ",Entrada!B4)</f>
        <v>Presidente do(a) Associação Emanuel</v>
      </c>
      <c r="B47" s="44"/>
      <c r="C47" s="44"/>
      <c r="D47" s="44"/>
      <c r="E47" s="44"/>
      <c r="F47" s="44"/>
      <c r="G47" s="44"/>
      <c r="H47" s="44"/>
      <c r="I47" s="44"/>
      <c r="J47" s="44"/>
      <c r="K47" s="44"/>
      <c r="L47" s="44"/>
      <c r="M47" s="44"/>
      <c r="N47" s="44"/>
      <c r="O47" s="44"/>
      <c r="P47" s="44"/>
      <c r="Q47" s="44"/>
      <c r="R47" s="44"/>
      <c r="S47" s="44"/>
      <c r="T47" s="44"/>
      <c r="U47" s="44"/>
      <c r="V47" s="44"/>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2" t="str">
        <f>CONCATENATE(Entrada!B16,",")</f>
        <v>,</v>
      </c>
      <c r="F6" s="42"/>
      <c r="G6" s="42"/>
      <c r="H6" s="42"/>
      <c r="I6" s="42"/>
      <c r="J6" s="42"/>
      <c r="K6" s="42"/>
      <c r="L6" s="42"/>
      <c r="M6" s="42"/>
      <c r="N6" s="42"/>
      <c r="O6" s="42"/>
      <c r="P6" s="42"/>
      <c r="Q6" s="42"/>
      <c r="R6" s="42"/>
      <c r="S6" s="44" t="str">
        <f>CONCATENATE(Entrada!B17, " do(a)")</f>
        <v>Presidente do(a)</v>
      </c>
      <c r="T6" s="44"/>
      <c r="U6" s="44"/>
      <c r="V6" s="44"/>
    </row>
    <row r="7" spans="1:22" x14ac:dyDescent="0.25">
      <c r="A7" s="47" t="str">
        <f>CONCATENATE(Entrada!B4,",")</f>
        <v>Associação Emanuel,</v>
      </c>
      <c r="B7" s="47"/>
      <c r="C7" s="47"/>
      <c r="D7" s="47"/>
      <c r="E7" s="47"/>
      <c r="F7" s="47"/>
      <c r="G7" s="47"/>
      <c r="H7" s="47"/>
      <c r="I7" s="47"/>
      <c r="J7" s="47"/>
      <c r="K7" s="47"/>
      <c r="L7" s="47"/>
      <c r="M7" s="47"/>
      <c r="N7" s="47"/>
      <c r="O7" s="47"/>
      <c r="P7" s="47"/>
      <c r="Q7" s="55" t="s">
        <v>30</v>
      </c>
      <c r="R7" s="55"/>
      <c r="S7" s="55"/>
      <c r="T7" s="55"/>
      <c r="U7" s="55"/>
      <c r="V7" s="55"/>
    </row>
    <row r="8" spans="1:22" x14ac:dyDescent="0.25">
      <c r="A8" s="92">
        <f>(Entrada!B18)</f>
        <v>0</v>
      </c>
      <c r="B8" s="92"/>
      <c r="C8" s="92"/>
      <c r="D8" s="92"/>
      <c r="E8" s="93" t="s">
        <v>39</v>
      </c>
      <c r="F8" s="93"/>
      <c r="G8" s="93"/>
      <c r="H8" s="93"/>
      <c r="I8" s="93"/>
      <c r="J8" s="93"/>
      <c r="K8" s="93"/>
      <c r="L8" s="93"/>
      <c r="M8" s="93"/>
      <c r="N8" s="93"/>
      <c r="O8" s="93"/>
      <c r="P8" s="93"/>
      <c r="Q8" s="93"/>
      <c r="R8" s="93"/>
      <c r="S8" s="93"/>
      <c r="T8" s="93"/>
      <c r="U8" s="93"/>
      <c r="V8" s="93"/>
    </row>
    <row r="9" spans="1:22" x14ac:dyDescent="0.25">
      <c r="A9" s="47" t="s">
        <v>40</v>
      </c>
      <c r="B9" s="47"/>
      <c r="C9" s="47"/>
      <c r="D9" s="47"/>
      <c r="E9" s="47"/>
      <c r="F9" s="47"/>
      <c r="G9" s="47"/>
      <c r="H9" s="47"/>
      <c r="I9" s="47"/>
      <c r="J9" s="47"/>
      <c r="K9" s="96">
        <f>Entrada!$B$28</f>
        <v>0</v>
      </c>
      <c r="L9" s="44"/>
      <c r="M9" s="44"/>
      <c r="N9" s="44"/>
      <c r="O9" s="2" t="s">
        <v>41</v>
      </c>
      <c r="P9" s="96">
        <f>Entrada!$B$29</f>
        <v>0</v>
      </c>
      <c r="Q9" s="44"/>
      <c r="R9" s="44"/>
      <c r="S9" s="44"/>
      <c r="T9" s="42" t="s">
        <v>42</v>
      </c>
      <c r="U9" s="42"/>
      <c r="V9" s="42"/>
    </row>
    <row r="11" spans="1:22" x14ac:dyDescent="0.25">
      <c r="A11" s="95" t="s">
        <v>45</v>
      </c>
      <c r="B11" s="95"/>
      <c r="C11" s="95"/>
      <c r="D11" s="95"/>
      <c r="E11" s="95"/>
      <c r="F11" s="95"/>
      <c r="G11" s="95" t="s">
        <v>46</v>
      </c>
      <c r="H11" s="95"/>
      <c r="I11" s="95"/>
      <c r="J11" s="100" t="s">
        <v>47</v>
      </c>
      <c r="K11" s="101"/>
      <c r="L11" s="101"/>
      <c r="M11" s="101"/>
      <c r="N11" s="101"/>
      <c r="O11" s="102"/>
      <c r="P11" s="95" t="s">
        <v>44</v>
      </c>
      <c r="Q11" s="95"/>
      <c r="R11" s="95"/>
      <c r="S11" s="95"/>
      <c r="T11" s="95" t="s">
        <v>43</v>
      </c>
      <c r="U11" s="95"/>
      <c r="V11" s="95"/>
    </row>
    <row r="12" spans="1:22" ht="29.25" customHeight="1" x14ac:dyDescent="0.25">
      <c r="A12" s="98">
        <f>(Entrada!B16)</f>
        <v>0</v>
      </c>
      <c r="B12" s="98"/>
      <c r="C12" s="98"/>
      <c r="D12" s="98"/>
      <c r="E12" s="98"/>
      <c r="F12" s="98"/>
      <c r="G12" s="98" t="str">
        <f>(Entrada!B17)</f>
        <v>Presidente</v>
      </c>
      <c r="H12" s="98"/>
      <c r="I12" s="98"/>
      <c r="J12" s="98" t="str">
        <f>CONCATENATE(Entrada!B20,", ",Entrada!B21)</f>
        <v xml:space="preserve">, </v>
      </c>
      <c r="K12" s="98"/>
      <c r="L12" s="98"/>
      <c r="M12" s="98"/>
      <c r="N12" s="98"/>
      <c r="O12" s="98"/>
      <c r="P12" s="99">
        <f>(Entrada!B19)</f>
        <v>0</v>
      </c>
      <c r="Q12" s="99"/>
      <c r="R12" s="99"/>
      <c r="S12" s="99"/>
      <c r="T12" s="97">
        <f>(Entrada!B18)</f>
        <v>0</v>
      </c>
      <c r="U12" s="97"/>
      <c r="V12" s="97"/>
    </row>
    <row r="13" spans="1:22" ht="29.25" customHeight="1" x14ac:dyDescent="0.25">
      <c r="A13" s="98"/>
      <c r="B13" s="98"/>
      <c r="C13" s="98"/>
      <c r="D13" s="98"/>
      <c r="E13" s="98"/>
      <c r="F13" s="98"/>
      <c r="G13" s="98"/>
      <c r="H13" s="98"/>
      <c r="I13" s="98"/>
      <c r="J13" s="98"/>
      <c r="K13" s="98"/>
      <c r="L13" s="98"/>
      <c r="M13" s="98"/>
      <c r="N13" s="98"/>
      <c r="O13" s="98"/>
      <c r="P13" s="99"/>
      <c r="Q13" s="99"/>
      <c r="R13" s="99"/>
      <c r="S13" s="99"/>
      <c r="T13" s="97"/>
      <c r="U13" s="97"/>
      <c r="V13" s="97"/>
    </row>
    <row r="14" spans="1:22" ht="30.75" customHeight="1" x14ac:dyDescent="0.25">
      <c r="A14" s="98"/>
      <c r="B14" s="98"/>
      <c r="C14" s="98"/>
      <c r="D14" s="98"/>
      <c r="E14" s="98"/>
      <c r="F14" s="98"/>
      <c r="G14" s="98"/>
      <c r="H14" s="98"/>
      <c r="I14" s="98"/>
      <c r="J14" s="98"/>
      <c r="K14" s="98"/>
      <c r="L14" s="98"/>
      <c r="M14" s="98"/>
      <c r="N14" s="98"/>
      <c r="O14" s="98"/>
      <c r="P14" s="99"/>
      <c r="Q14" s="99"/>
      <c r="R14" s="99"/>
      <c r="S14" s="99"/>
      <c r="T14" s="97"/>
      <c r="U14" s="97"/>
      <c r="V14" s="97"/>
    </row>
    <row r="15" spans="1:22" ht="30.75" customHeight="1" x14ac:dyDescent="0.25">
      <c r="A15" s="98"/>
      <c r="B15" s="98"/>
      <c r="C15" s="98"/>
      <c r="D15" s="98"/>
      <c r="E15" s="98"/>
      <c r="F15" s="98"/>
      <c r="G15" s="98"/>
      <c r="H15" s="98"/>
      <c r="I15" s="98"/>
      <c r="J15" s="98"/>
      <c r="K15" s="98"/>
      <c r="L15" s="98"/>
      <c r="M15" s="98"/>
      <c r="N15" s="98"/>
      <c r="O15" s="98"/>
      <c r="P15" s="99"/>
      <c r="Q15" s="99"/>
      <c r="R15" s="99"/>
      <c r="S15" s="99"/>
      <c r="T15" s="97"/>
      <c r="U15" s="97"/>
      <c r="V15" s="97"/>
    </row>
    <row r="16" spans="1:22" ht="31.5" customHeight="1" x14ac:dyDescent="0.25">
      <c r="A16" s="98"/>
      <c r="B16" s="98"/>
      <c r="C16" s="98"/>
      <c r="D16" s="98"/>
      <c r="E16" s="98"/>
      <c r="F16" s="98"/>
      <c r="G16" s="98"/>
      <c r="H16" s="98"/>
      <c r="I16" s="98"/>
      <c r="J16" s="98"/>
      <c r="K16" s="98"/>
      <c r="L16" s="98"/>
      <c r="M16" s="98"/>
      <c r="N16" s="98"/>
      <c r="O16" s="98"/>
      <c r="P16" s="99"/>
      <c r="Q16" s="99"/>
      <c r="R16" s="99"/>
      <c r="S16" s="99"/>
      <c r="T16" s="97"/>
      <c r="U16" s="97"/>
      <c r="V16" s="97"/>
    </row>
    <row r="17" spans="1:22" ht="32.25" customHeight="1" x14ac:dyDescent="0.25">
      <c r="A17" s="98"/>
      <c r="B17" s="98"/>
      <c r="C17" s="98"/>
      <c r="D17" s="98"/>
      <c r="E17" s="98"/>
      <c r="F17" s="98"/>
      <c r="G17" s="98"/>
      <c r="H17" s="98"/>
      <c r="I17" s="98"/>
      <c r="J17" s="98"/>
      <c r="K17" s="98"/>
      <c r="L17" s="98"/>
      <c r="M17" s="98"/>
      <c r="N17" s="98"/>
      <c r="O17" s="98"/>
      <c r="P17" s="99"/>
      <c r="Q17" s="99"/>
      <c r="R17" s="99"/>
      <c r="S17" s="99"/>
      <c r="T17" s="97"/>
      <c r="U17" s="97"/>
      <c r="V17" s="97"/>
    </row>
    <row r="18" spans="1:22" ht="30.75" customHeight="1" x14ac:dyDescent="0.25">
      <c r="A18" s="98"/>
      <c r="B18" s="98"/>
      <c r="C18" s="98"/>
      <c r="D18" s="98"/>
      <c r="E18" s="98"/>
      <c r="F18" s="98"/>
      <c r="G18" s="98"/>
      <c r="H18" s="98"/>
      <c r="I18" s="98"/>
      <c r="J18" s="98"/>
      <c r="K18" s="98"/>
      <c r="L18" s="98"/>
      <c r="M18" s="98"/>
      <c r="N18" s="98"/>
      <c r="O18" s="98"/>
      <c r="P18" s="99"/>
      <c r="Q18" s="99"/>
      <c r="R18" s="99"/>
      <c r="S18" s="99"/>
      <c r="T18" s="97"/>
      <c r="U18" s="97"/>
      <c r="V18" s="97"/>
    </row>
    <row r="19" spans="1:22" ht="33" customHeight="1" x14ac:dyDescent="0.25">
      <c r="A19" s="98"/>
      <c r="B19" s="98"/>
      <c r="C19" s="98"/>
      <c r="D19" s="98"/>
      <c r="E19" s="98"/>
      <c r="F19" s="98"/>
      <c r="G19" s="98"/>
      <c r="H19" s="98"/>
      <c r="I19" s="98"/>
      <c r="J19" s="98"/>
      <c r="K19" s="98"/>
      <c r="L19" s="98"/>
      <c r="M19" s="98"/>
      <c r="N19" s="98"/>
      <c r="O19" s="98"/>
      <c r="P19" s="99"/>
      <c r="Q19" s="99"/>
      <c r="R19" s="99"/>
      <c r="S19" s="99"/>
      <c r="T19" s="97"/>
      <c r="U19" s="97"/>
      <c r="V19" s="97"/>
    </row>
    <row r="20" spans="1:22" ht="33.75" customHeight="1" x14ac:dyDescent="0.25">
      <c r="A20" s="98"/>
      <c r="B20" s="98"/>
      <c r="C20" s="98"/>
      <c r="D20" s="98"/>
      <c r="E20" s="98"/>
      <c r="F20" s="98"/>
      <c r="G20" s="98"/>
      <c r="H20" s="98"/>
      <c r="I20" s="98"/>
      <c r="J20" s="98"/>
      <c r="K20" s="98"/>
      <c r="L20" s="98"/>
      <c r="M20" s="98"/>
      <c r="N20" s="98"/>
      <c r="O20" s="98"/>
      <c r="P20" s="99"/>
      <c r="Q20" s="99"/>
      <c r="R20" s="99"/>
      <c r="S20" s="99"/>
      <c r="T20" s="97"/>
      <c r="U20" s="97"/>
      <c r="V20" s="97"/>
    </row>
    <row r="21" spans="1:22" ht="33" customHeight="1" x14ac:dyDescent="0.25">
      <c r="A21" s="98"/>
      <c r="B21" s="98"/>
      <c r="C21" s="98"/>
      <c r="D21" s="98"/>
      <c r="E21" s="98"/>
      <c r="F21" s="98"/>
      <c r="G21" s="98"/>
      <c r="H21" s="98"/>
      <c r="I21" s="98"/>
      <c r="J21" s="98"/>
      <c r="K21" s="98"/>
      <c r="L21" s="98"/>
      <c r="M21" s="98"/>
      <c r="N21" s="98"/>
      <c r="O21" s="98"/>
      <c r="P21" s="99"/>
      <c r="Q21" s="99"/>
      <c r="R21" s="99"/>
      <c r="S21" s="99"/>
      <c r="T21" s="97"/>
      <c r="U21" s="97"/>
      <c r="V21" s="97"/>
    </row>
    <row r="22" spans="1:22" ht="31.5" customHeight="1" x14ac:dyDescent="0.25">
      <c r="A22" s="98"/>
      <c r="B22" s="98"/>
      <c r="C22" s="98"/>
      <c r="D22" s="98"/>
      <c r="E22" s="98"/>
      <c r="F22" s="98"/>
      <c r="G22" s="98"/>
      <c r="H22" s="98"/>
      <c r="I22" s="98"/>
      <c r="J22" s="98"/>
      <c r="K22" s="98"/>
      <c r="L22" s="98"/>
      <c r="M22" s="98"/>
      <c r="N22" s="98"/>
      <c r="O22" s="98"/>
      <c r="P22" s="99"/>
      <c r="Q22" s="99"/>
      <c r="R22" s="99"/>
      <c r="S22" s="99"/>
      <c r="T22" s="97"/>
      <c r="U22" s="97"/>
      <c r="V22" s="97"/>
    </row>
    <row r="23" spans="1:22" ht="32.25" customHeight="1" x14ac:dyDescent="0.25">
      <c r="A23" s="98"/>
      <c r="B23" s="98"/>
      <c r="C23" s="98"/>
      <c r="D23" s="98"/>
      <c r="E23" s="98"/>
      <c r="F23" s="98"/>
      <c r="G23" s="98"/>
      <c r="H23" s="98"/>
      <c r="I23" s="98"/>
      <c r="J23" s="98"/>
      <c r="K23" s="98"/>
      <c r="L23" s="98"/>
      <c r="M23" s="98"/>
      <c r="N23" s="98"/>
      <c r="O23" s="98"/>
      <c r="P23" s="99"/>
      <c r="Q23" s="99"/>
      <c r="R23" s="99"/>
      <c r="S23" s="99"/>
      <c r="T23" s="97"/>
      <c r="U23" s="97"/>
      <c r="V23" s="97"/>
    </row>
    <row r="24" spans="1:22" ht="30.75" customHeight="1" x14ac:dyDescent="0.25">
      <c r="A24" s="98"/>
      <c r="B24" s="98"/>
      <c r="C24" s="98"/>
      <c r="D24" s="98"/>
      <c r="E24" s="98"/>
      <c r="F24" s="98"/>
      <c r="G24" s="98"/>
      <c r="H24" s="98"/>
      <c r="I24" s="98"/>
      <c r="J24" s="98"/>
      <c r="K24" s="98"/>
      <c r="L24" s="98"/>
      <c r="M24" s="98"/>
      <c r="N24" s="98"/>
      <c r="O24" s="98"/>
      <c r="P24" s="99"/>
      <c r="Q24" s="99"/>
      <c r="R24" s="99"/>
      <c r="S24" s="99"/>
      <c r="T24" s="97"/>
      <c r="U24" s="97"/>
      <c r="V24" s="97"/>
    </row>
    <row r="25" spans="1:22" ht="30" customHeight="1" x14ac:dyDescent="0.25">
      <c r="A25" s="98"/>
      <c r="B25" s="98"/>
      <c r="C25" s="98"/>
      <c r="D25" s="98"/>
      <c r="E25" s="98"/>
      <c r="F25" s="98"/>
      <c r="G25" s="98"/>
      <c r="H25" s="98"/>
      <c r="I25" s="98"/>
      <c r="J25" s="98"/>
      <c r="K25" s="98"/>
      <c r="L25" s="98"/>
      <c r="M25" s="98"/>
      <c r="N25" s="98"/>
      <c r="O25" s="98"/>
      <c r="P25" s="99"/>
      <c r="Q25" s="99"/>
      <c r="R25" s="99"/>
      <c r="S25" s="99"/>
      <c r="T25" s="97"/>
      <c r="U25" s="97"/>
      <c r="V25" s="97"/>
    </row>
    <row r="28" spans="1:22" x14ac:dyDescent="0.25">
      <c r="A28" s="55" t="s">
        <v>37</v>
      </c>
      <c r="B28" s="55"/>
      <c r="C28" s="55"/>
      <c r="D28" s="55"/>
      <c r="E28" s="55"/>
      <c r="F28" s="55"/>
      <c r="G28" s="55"/>
      <c r="H28" s="55"/>
      <c r="I28" s="55"/>
      <c r="J28" s="55"/>
      <c r="K28" s="55"/>
      <c r="L28" s="56">
        <f ca="1">TODAY()</f>
        <v>46086</v>
      </c>
      <c r="M28" s="56"/>
      <c r="N28" s="56"/>
      <c r="O28" s="56"/>
      <c r="P28" s="56"/>
      <c r="Q28" s="56"/>
      <c r="R28" s="56"/>
      <c r="S28" s="56"/>
      <c r="T28" s="56"/>
      <c r="U28" s="56"/>
      <c r="V28" s="56"/>
    </row>
    <row r="32" spans="1:22" x14ac:dyDescent="0.25">
      <c r="A32" s="44">
        <f>(Entrada!B16)</f>
        <v>0</v>
      </c>
      <c r="B32" s="44"/>
      <c r="C32" s="44"/>
      <c r="D32" s="44"/>
      <c r="E32" s="44"/>
      <c r="F32" s="44"/>
      <c r="G32" s="44"/>
      <c r="H32" s="44"/>
      <c r="I32" s="44"/>
      <c r="J32" s="44"/>
      <c r="K32" s="44"/>
      <c r="L32" s="44"/>
      <c r="M32" s="44"/>
      <c r="N32" s="44"/>
      <c r="O32" s="44"/>
      <c r="P32" s="44"/>
      <c r="Q32" s="44"/>
      <c r="R32" s="44"/>
      <c r="S32" s="44"/>
      <c r="T32" s="44"/>
      <c r="U32" s="44"/>
      <c r="V32" s="44"/>
    </row>
    <row r="33" spans="1:22" x14ac:dyDescent="0.25">
      <c r="A33" s="44" t="str">
        <f>CONCATENATE(Entrada!B17," do(a) ",Entrada!B4)</f>
        <v>Presidente do(a) Associação Emanuel</v>
      </c>
      <c r="B33" s="44"/>
      <c r="C33" s="44"/>
      <c r="D33" s="44"/>
      <c r="E33" s="44"/>
      <c r="F33" s="44"/>
      <c r="G33" s="44"/>
      <c r="H33" s="44"/>
      <c r="I33" s="44"/>
      <c r="J33" s="44"/>
      <c r="K33" s="44"/>
      <c r="L33" s="44"/>
      <c r="M33" s="44"/>
      <c r="N33" s="44"/>
      <c r="O33" s="44"/>
      <c r="P33" s="44"/>
      <c r="Q33" s="44"/>
      <c r="R33" s="44"/>
      <c r="S33" s="44"/>
      <c r="T33" s="44"/>
      <c r="U33" s="44"/>
      <c r="V33" s="44"/>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45">
        <f>(Entrada!B30)</f>
        <v>0</v>
      </c>
      <c r="F6" s="45"/>
      <c r="G6" s="45"/>
      <c r="H6" s="45"/>
      <c r="I6" s="45"/>
      <c r="J6" s="45"/>
      <c r="K6" s="45"/>
      <c r="L6" s="45"/>
      <c r="M6" s="45"/>
      <c r="N6" s="45"/>
      <c r="O6" s="45"/>
      <c r="P6" s="45"/>
      <c r="Q6" s="45"/>
      <c r="R6" s="45"/>
      <c r="S6" s="45"/>
      <c r="T6" s="45"/>
      <c r="U6" s="45"/>
      <c r="V6" s="21" t="s">
        <v>51</v>
      </c>
    </row>
    <row r="7" spans="1:22" x14ac:dyDescent="0.25">
      <c r="A7" s="47" t="s">
        <v>52</v>
      </c>
      <c r="B7" s="47"/>
      <c r="C7" s="47"/>
      <c r="D7" s="47"/>
      <c r="E7" s="48">
        <f>(Entrada!B31)</f>
        <v>0</v>
      </c>
      <c r="F7" s="48"/>
      <c r="G7" s="48"/>
      <c r="H7" s="48"/>
      <c r="I7" s="48"/>
      <c r="J7" s="48"/>
      <c r="K7" s="48"/>
      <c r="L7" s="47" t="s">
        <v>53</v>
      </c>
      <c r="M7" s="47"/>
      <c r="N7" s="47"/>
      <c r="O7" s="47"/>
      <c r="P7" s="47"/>
      <c r="Q7" s="47"/>
      <c r="R7" s="47"/>
      <c r="S7" s="47"/>
      <c r="T7" s="47"/>
      <c r="U7" s="47"/>
      <c r="V7" s="47"/>
    </row>
    <row r="8" spans="1:22" x14ac:dyDescent="0.25">
      <c r="A8" s="47" t="str">
        <f>CONCATENATE(Entrada!B4,",")</f>
        <v>Associação Emanuel,</v>
      </c>
      <c r="B8" s="47"/>
      <c r="C8" s="47"/>
      <c r="D8" s="47"/>
      <c r="E8" s="47"/>
      <c r="F8" s="47"/>
      <c r="G8" s="47"/>
      <c r="H8" s="47"/>
      <c r="I8" s="47"/>
      <c r="J8" s="47"/>
      <c r="K8" s="47"/>
      <c r="L8" s="47"/>
      <c r="M8" s="47"/>
      <c r="N8" s="47"/>
      <c r="O8" s="47"/>
      <c r="P8" s="47"/>
      <c r="Q8" s="47"/>
      <c r="R8" s="47" t="s">
        <v>54</v>
      </c>
      <c r="S8" s="47"/>
      <c r="T8" s="47"/>
      <c r="U8" s="47"/>
      <c r="V8" s="47"/>
    </row>
    <row r="9" spans="1:22" ht="48.75" customHeight="1" x14ac:dyDescent="0.25">
      <c r="A9" s="50" t="s">
        <v>55</v>
      </c>
      <c r="B9" s="50"/>
      <c r="C9" s="50"/>
      <c r="D9" s="50"/>
      <c r="E9" s="50"/>
      <c r="F9" s="50"/>
      <c r="G9" s="50"/>
      <c r="H9" s="50"/>
      <c r="I9" s="50"/>
      <c r="J9" s="50"/>
      <c r="K9" s="50"/>
      <c r="L9" s="50"/>
      <c r="M9" s="50"/>
      <c r="N9" s="50"/>
      <c r="O9" s="50"/>
      <c r="P9" s="50"/>
      <c r="Q9" s="50"/>
      <c r="R9" s="50"/>
      <c r="S9" s="50"/>
      <c r="T9" s="50"/>
      <c r="U9" s="50"/>
      <c r="V9" s="50"/>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5" t="s">
        <v>57</v>
      </c>
      <c r="B22" s="55"/>
      <c r="C22" s="55"/>
      <c r="D22" s="55"/>
      <c r="E22" s="55"/>
      <c r="F22" s="55"/>
      <c r="G22" s="55"/>
      <c r="H22" s="55"/>
      <c r="I22" s="55"/>
      <c r="J22" s="55"/>
      <c r="K22" s="55"/>
      <c r="L22" s="56">
        <f ca="1">TODAY()</f>
        <v>46086</v>
      </c>
      <c r="M22" s="56"/>
      <c r="N22" s="56"/>
      <c r="O22" s="56"/>
      <c r="P22" s="56"/>
      <c r="Q22" s="56"/>
      <c r="R22" s="56"/>
      <c r="S22" s="56"/>
      <c r="T22" s="56"/>
      <c r="U22" s="56"/>
      <c r="V22" s="56"/>
    </row>
    <row r="27" spans="1:22" x14ac:dyDescent="0.25">
      <c r="A27" s="44">
        <f>(Entrada!B30)</f>
        <v>0</v>
      </c>
      <c r="B27" s="44"/>
      <c r="C27" s="44"/>
      <c r="D27" s="44"/>
      <c r="E27" s="44"/>
      <c r="F27" s="44"/>
      <c r="G27" s="44"/>
      <c r="H27" s="44"/>
      <c r="I27" s="44"/>
      <c r="J27" s="44"/>
      <c r="K27" s="44"/>
      <c r="L27" s="44"/>
      <c r="M27" s="44"/>
      <c r="N27" s="44"/>
      <c r="O27" s="44"/>
      <c r="P27" s="44"/>
      <c r="Q27" s="44"/>
      <c r="R27" s="44"/>
      <c r="S27" s="44"/>
      <c r="T27" s="44"/>
      <c r="U27" s="44"/>
      <c r="V27" s="44"/>
    </row>
    <row r="28" spans="1:22" x14ac:dyDescent="0.25">
      <c r="A28" s="44" t="str">
        <f>CONCATENATE("CRC n°: ",Entrada!B31)</f>
        <v xml:space="preserve">CRC n°: </v>
      </c>
      <c r="B28" s="44"/>
      <c r="C28" s="44"/>
      <c r="D28" s="44"/>
      <c r="E28" s="44"/>
      <c r="F28" s="44"/>
      <c r="G28" s="44"/>
      <c r="H28" s="44"/>
      <c r="I28" s="44"/>
      <c r="J28" s="44"/>
      <c r="K28" s="44"/>
      <c r="L28" s="44"/>
      <c r="M28" s="44"/>
      <c r="N28" s="44"/>
      <c r="O28" s="44"/>
      <c r="P28" s="44"/>
      <c r="Q28" s="44"/>
      <c r="R28" s="44"/>
      <c r="S28" s="44"/>
      <c r="T28" s="44"/>
      <c r="U28" s="44"/>
      <c r="V28" s="44"/>
    </row>
    <row r="34" spans="1:22" x14ac:dyDescent="0.25">
      <c r="A34" s="44">
        <f>(Entrada!B16)</f>
        <v>0</v>
      </c>
      <c r="B34" s="44"/>
      <c r="C34" s="44"/>
      <c r="D34" s="44"/>
      <c r="E34" s="44"/>
      <c r="F34" s="44"/>
      <c r="G34" s="44"/>
      <c r="H34" s="44"/>
      <c r="I34" s="44"/>
      <c r="J34" s="44"/>
      <c r="K34" s="44"/>
      <c r="L34" s="44"/>
      <c r="M34" s="44"/>
      <c r="N34" s="44"/>
      <c r="O34" s="44"/>
      <c r="P34" s="44"/>
      <c r="Q34" s="44"/>
      <c r="R34" s="44"/>
      <c r="S34" s="44"/>
      <c r="T34" s="44"/>
      <c r="U34" s="44"/>
      <c r="V34" s="44"/>
    </row>
    <row r="35" spans="1:22" x14ac:dyDescent="0.25">
      <c r="A35" s="44" t="str">
        <f>CONCATENATE(Entrada!B17," do(a) ",Entrada!B4)</f>
        <v>Presidente do(a) Associação Emanuel</v>
      </c>
      <c r="B35" s="44"/>
      <c r="C35" s="44"/>
      <c r="D35" s="44"/>
      <c r="E35" s="44"/>
      <c r="F35" s="44"/>
      <c r="G35" s="44"/>
      <c r="H35" s="44"/>
      <c r="I35" s="44"/>
      <c r="J35" s="44"/>
      <c r="K35" s="44"/>
      <c r="L35" s="44"/>
      <c r="M35" s="44"/>
      <c r="N35" s="44"/>
      <c r="O35" s="44"/>
      <c r="P35" s="44"/>
      <c r="Q35" s="44"/>
      <c r="R35" s="44"/>
      <c r="S35" s="44"/>
      <c r="T35" s="44"/>
      <c r="U35" s="44"/>
      <c r="V35" s="44"/>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44" t="str">
        <f>CONCATENATE(", ",Entrada!B17," do(a)")</f>
        <v>, Presidente do(a)</v>
      </c>
      <c r="T8" s="44"/>
      <c r="U8" s="44"/>
      <c r="V8" s="44"/>
    </row>
    <row r="9" spans="1:22" ht="15.75" customHeight="1" x14ac:dyDescent="0.25">
      <c r="A9" s="47" t="str">
        <f>CONCATENATE(Entrada!B4,",")</f>
        <v>Associação Emanuel,</v>
      </c>
      <c r="B9" s="47"/>
      <c r="C9" s="47"/>
      <c r="D9" s="47"/>
      <c r="E9" s="47"/>
      <c r="F9" s="47"/>
      <c r="G9" s="47"/>
      <c r="H9" s="47"/>
      <c r="I9" s="47"/>
      <c r="J9" s="47"/>
      <c r="K9" s="47"/>
      <c r="L9" s="47"/>
      <c r="M9" s="47"/>
      <c r="N9" s="47"/>
      <c r="O9" s="47"/>
      <c r="P9" s="47"/>
      <c r="Q9" s="47" t="s">
        <v>30</v>
      </c>
      <c r="R9" s="47"/>
      <c r="S9" s="47"/>
      <c r="T9" s="47"/>
      <c r="U9" s="47"/>
      <c r="V9" s="47"/>
    </row>
    <row r="10" spans="1:22" ht="15.75" customHeight="1" x14ac:dyDescent="0.25">
      <c r="A10" s="105">
        <f>(Entrada!B18)</f>
        <v>0</v>
      </c>
      <c r="B10" s="105"/>
      <c r="C10" s="105"/>
      <c r="D10" s="105"/>
      <c r="E10" s="50" t="s">
        <v>59</v>
      </c>
      <c r="F10" s="50"/>
      <c r="G10" s="50"/>
      <c r="H10" s="50"/>
      <c r="I10" s="50"/>
      <c r="J10" s="50"/>
      <c r="K10" s="50"/>
      <c r="L10" s="50"/>
      <c r="M10" s="50"/>
      <c r="N10" s="50"/>
      <c r="O10" s="50"/>
      <c r="P10" s="50"/>
      <c r="Q10" s="50"/>
      <c r="R10" s="50"/>
      <c r="S10" s="50"/>
      <c r="T10" s="50"/>
      <c r="U10" s="50"/>
      <c r="V10" s="50"/>
    </row>
    <row r="11" spans="1:22" ht="44.25" customHeight="1" x14ac:dyDescent="0.25">
      <c r="A11" s="106" t="s">
        <v>60</v>
      </c>
      <c r="B11" s="106"/>
      <c r="C11" s="106"/>
      <c r="D11" s="106"/>
      <c r="E11" s="106"/>
      <c r="F11" s="106"/>
      <c r="G11" s="106"/>
      <c r="H11" s="106"/>
      <c r="I11" s="106"/>
      <c r="J11" s="106"/>
      <c r="K11" s="106"/>
      <c r="L11" s="106"/>
      <c r="M11" s="106"/>
      <c r="N11" s="106"/>
      <c r="O11" s="106"/>
      <c r="P11" s="106"/>
      <c r="Q11" s="106"/>
      <c r="R11" s="106"/>
      <c r="S11" s="106"/>
      <c r="T11" s="106"/>
      <c r="U11" s="106"/>
      <c r="V11" s="106"/>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7" t="s">
        <v>62</v>
      </c>
      <c r="C13" s="107"/>
      <c r="D13" s="107"/>
      <c r="E13" s="107"/>
      <c r="F13" s="107"/>
      <c r="G13" s="107"/>
      <c r="H13" s="107"/>
      <c r="I13" s="107"/>
      <c r="J13" s="107"/>
      <c r="K13" s="107"/>
      <c r="L13" s="107"/>
      <c r="M13" s="107"/>
      <c r="N13" s="107"/>
      <c r="O13" s="107"/>
      <c r="P13" s="107"/>
      <c r="Q13" s="107" t="s">
        <v>63</v>
      </c>
      <c r="R13" s="107"/>
      <c r="S13" s="107"/>
      <c r="T13" s="107"/>
      <c r="U13" s="107"/>
      <c r="V13" s="107"/>
    </row>
    <row r="14" spans="1:22" s="27" customFormat="1" x14ac:dyDescent="0.25">
      <c r="A14" s="29">
        <v>1</v>
      </c>
      <c r="B14" s="103"/>
      <c r="C14" s="103"/>
      <c r="D14" s="103"/>
      <c r="E14" s="103"/>
      <c r="F14" s="103"/>
      <c r="G14" s="103"/>
      <c r="H14" s="103"/>
      <c r="I14" s="103"/>
      <c r="J14" s="103"/>
      <c r="K14" s="103"/>
      <c r="L14" s="103"/>
      <c r="M14" s="103"/>
      <c r="N14" s="103"/>
      <c r="O14" s="103"/>
      <c r="P14" s="103"/>
      <c r="Q14" s="103"/>
      <c r="R14" s="103"/>
      <c r="S14" s="103"/>
      <c r="T14" s="103"/>
      <c r="U14" s="103"/>
      <c r="V14" s="103"/>
    </row>
    <row r="15" spans="1:22" s="27" customFormat="1" x14ac:dyDescent="0.25">
      <c r="A15" s="29">
        <v>2</v>
      </c>
      <c r="B15" s="103"/>
      <c r="C15" s="103"/>
      <c r="D15" s="103"/>
      <c r="E15" s="103"/>
      <c r="F15" s="103"/>
      <c r="G15" s="103"/>
      <c r="H15" s="103"/>
      <c r="I15" s="103"/>
      <c r="J15" s="103"/>
      <c r="K15" s="103"/>
      <c r="L15" s="103"/>
      <c r="M15" s="103"/>
      <c r="N15" s="103"/>
      <c r="O15" s="103"/>
      <c r="P15" s="103"/>
      <c r="Q15" s="103"/>
      <c r="R15" s="103"/>
      <c r="S15" s="103"/>
      <c r="T15" s="103"/>
      <c r="U15" s="103"/>
      <c r="V15" s="103"/>
    </row>
    <row r="16" spans="1:22" s="27" customFormat="1" x14ac:dyDescent="0.25">
      <c r="A16" s="29">
        <v>3</v>
      </c>
      <c r="B16" s="103"/>
      <c r="C16" s="103"/>
      <c r="D16" s="103"/>
      <c r="E16" s="103"/>
      <c r="F16" s="103"/>
      <c r="G16" s="103"/>
      <c r="H16" s="103"/>
      <c r="I16" s="103"/>
      <c r="J16" s="103"/>
      <c r="K16" s="103"/>
      <c r="L16" s="103"/>
      <c r="M16" s="103"/>
      <c r="N16" s="103"/>
      <c r="O16" s="103"/>
      <c r="P16" s="103"/>
      <c r="Q16" s="103"/>
      <c r="R16" s="103"/>
      <c r="S16" s="103"/>
      <c r="T16" s="103"/>
      <c r="U16" s="103"/>
      <c r="V16" s="103"/>
    </row>
    <row r="17" spans="1:22" s="27" customFormat="1" x14ac:dyDescent="0.25">
      <c r="A17" s="29">
        <v>4</v>
      </c>
      <c r="B17" s="103"/>
      <c r="C17" s="103"/>
      <c r="D17" s="103"/>
      <c r="E17" s="103"/>
      <c r="F17" s="103"/>
      <c r="G17" s="103"/>
      <c r="H17" s="103"/>
      <c r="I17" s="103"/>
      <c r="J17" s="103"/>
      <c r="K17" s="103"/>
      <c r="L17" s="103"/>
      <c r="M17" s="103"/>
      <c r="N17" s="103"/>
      <c r="O17" s="103"/>
      <c r="P17" s="103"/>
      <c r="Q17" s="103"/>
      <c r="R17" s="103"/>
      <c r="S17" s="103"/>
      <c r="T17" s="103"/>
      <c r="U17" s="103"/>
      <c r="V17" s="103"/>
    </row>
    <row r="18" spans="1:22" s="27" customFormat="1" x14ac:dyDescent="0.25">
      <c r="A18" s="29">
        <v>5</v>
      </c>
      <c r="B18" s="103"/>
      <c r="C18" s="103"/>
      <c r="D18" s="103"/>
      <c r="E18" s="103"/>
      <c r="F18" s="103"/>
      <c r="G18" s="103"/>
      <c r="H18" s="103"/>
      <c r="I18" s="103"/>
      <c r="J18" s="103"/>
      <c r="K18" s="103"/>
      <c r="L18" s="103"/>
      <c r="M18" s="103"/>
      <c r="N18" s="103"/>
      <c r="O18" s="103"/>
      <c r="P18" s="103"/>
      <c r="Q18" s="103"/>
      <c r="R18" s="103"/>
      <c r="S18" s="103"/>
      <c r="T18" s="103"/>
      <c r="U18" s="103"/>
      <c r="V18" s="103"/>
    </row>
    <row r="19" spans="1:22" s="27" customFormat="1" x14ac:dyDescent="0.25">
      <c r="A19" s="29">
        <v>6</v>
      </c>
      <c r="B19" s="103"/>
      <c r="C19" s="103"/>
      <c r="D19" s="103"/>
      <c r="E19" s="103"/>
      <c r="F19" s="103"/>
      <c r="G19" s="103"/>
      <c r="H19" s="103"/>
      <c r="I19" s="103"/>
      <c r="J19" s="103"/>
      <c r="K19" s="103"/>
      <c r="L19" s="103"/>
      <c r="M19" s="103"/>
      <c r="N19" s="103"/>
      <c r="O19" s="103"/>
      <c r="P19" s="103"/>
      <c r="Q19" s="103"/>
      <c r="R19" s="103"/>
      <c r="S19" s="103"/>
      <c r="T19" s="103"/>
      <c r="U19" s="103"/>
      <c r="V19" s="103"/>
    </row>
    <row r="20" spans="1:22" s="27" customFormat="1" x14ac:dyDescent="0.25">
      <c r="A20" s="29">
        <v>7</v>
      </c>
      <c r="B20" s="103"/>
      <c r="C20" s="103"/>
      <c r="D20" s="103"/>
      <c r="E20" s="103"/>
      <c r="F20" s="103"/>
      <c r="G20" s="103"/>
      <c r="H20" s="103"/>
      <c r="I20" s="103"/>
      <c r="J20" s="103"/>
      <c r="K20" s="103"/>
      <c r="L20" s="103"/>
      <c r="M20" s="103"/>
      <c r="N20" s="103"/>
      <c r="O20" s="103"/>
      <c r="P20" s="103"/>
      <c r="Q20" s="103"/>
      <c r="R20" s="103"/>
      <c r="S20" s="103"/>
      <c r="T20" s="103"/>
      <c r="U20" s="103"/>
      <c r="V20" s="103"/>
    </row>
    <row r="21" spans="1:22" s="27" customFormat="1" x14ac:dyDescent="0.25">
      <c r="A21" s="29">
        <v>8</v>
      </c>
      <c r="B21" s="103"/>
      <c r="C21" s="103"/>
      <c r="D21" s="103"/>
      <c r="E21" s="103"/>
      <c r="F21" s="103"/>
      <c r="G21" s="103"/>
      <c r="H21" s="103"/>
      <c r="I21" s="103"/>
      <c r="J21" s="103"/>
      <c r="K21" s="103"/>
      <c r="L21" s="103"/>
      <c r="M21" s="103"/>
      <c r="N21" s="103"/>
      <c r="O21" s="103"/>
      <c r="P21" s="103"/>
      <c r="Q21" s="103"/>
      <c r="R21" s="103"/>
      <c r="S21" s="103"/>
      <c r="T21" s="103"/>
      <c r="U21" s="103"/>
      <c r="V21" s="103"/>
    </row>
    <row r="22" spans="1:22" s="27" customFormat="1" x14ac:dyDescent="0.25">
      <c r="A22" s="29">
        <v>9</v>
      </c>
      <c r="B22" s="103"/>
      <c r="C22" s="103"/>
      <c r="D22" s="103"/>
      <c r="E22" s="103"/>
      <c r="F22" s="103"/>
      <c r="G22" s="103"/>
      <c r="H22" s="103"/>
      <c r="I22" s="103"/>
      <c r="J22" s="103"/>
      <c r="K22" s="103"/>
      <c r="L22" s="103"/>
      <c r="M22" s="103"/>
      <c r="N22" s="103"/>
      <c r="O22" s="103"/>
      <c r="P22" s="103"/>
      <c r="Q22" s="103"/>
      <c r="R22" s="103"/>
      <c r="S22" s="103"/>
      <c r="T22" s="103"/>
      <c r="U22" s="103"/>
      <c r="V22" s="103"/>
    </row>
    <row r="23" spans="1:22" s="27" customFormat="1" x14ac:dyDescent="0.25">
      <c r="A23" s="29">
        <v>10</v>
      </c>
      <c r="B23" s="103"/>
      <c r="C23" s="103"/>
      <c r="D23" s="103"/>
      <c r="E23" s="103"/>
      <c r="F23" s="103"/>
      <c r="G23" s="103"/>
      <c r="H23" s="103"/>
      <c r="I23" s="103"/>
      <c r="J23" s="103"/>
      <c r="K23" s="103"/>
      <c r="L23" s="103"/>
      <c r="M23" s="103"/>
      <c r="N23" s="103"/>
      <c r="O23" s="103"/>
      <c r="P23" s="103"/>
      <c r="Q23" s="103"/>
      <c r="R23" s="103"/>
      <c r="S23" s="103"/>
      <c r="T23" s="103"/>
      <c r="U23" s="103"/>
      <c r="V23" s="103"/>
    </row>
    <row r="24" spans="1:22" s="27" customFormat="1" x14ac:dyDescent="0.25">
      <c r="A24" s="29">
        <v>11</v>
      </c>
      <c r="B24" s="103"/>
      <c r="C24" s="103"/>
      <c r="D24" s="103"/>
      <c r="E24" s="103"/>
      <c r="F24" s="103"/>
      <c r="G24" s="103"/>
      <c r="H24" s="103"/>
      <c r="I24" s="103"/>
      <c r="J24" s="103"/>
      <c r="K24" s="103"/>
      <c r="L24" s="103"/>
      <c r="M24" s="103"/>
      <c r="N24" s="103"/>
      <c r="O24" s="103"/>
      <c r="P24" s="103"/>
      <c r="Q24" s="103"/>
      <c r="R24" s="103"/>
      <c r="S24" s="103"/>
      <c r="T24" s="103"/>
      <c r="U24" s="103"/>
      <c r="V24" s="103"/>
    </row>
    <row r="25" spans="1:22" s="27" customFormat="1" x14ac:dyDescent="0.25">
      <c r="A25" s="29">
        <v>12</v>
      </c>
      <c r="B25" s="103"/>
      <c r="C25" s="103"/>
      <c r="D25" s="103"/>
      <c r="E25" s="103"/>
      <c r="F25" s="103"/>
      <c r="G25" s="103"/>
      <c r="H25" s="103"/>
      <c r="I25" s="103"/>
      <c r="J25" s="103"/>
      <c r="K25" s="103"/>
      <c r="L25" s="103"/>
      <c r="M25" s="103"/>
      <c r="N25" s="103"/>
      <c r="O25" s="103"/>
      <c r="P25" s="103"/>
      <c r="Q25" s="103"/>
      <c r="R25" s="103"/>
      <c r="S25" s="103"/>
      <c r="T25" s="103"/>
      <c r="U25" s="103"/>
      <c r="V25" s="103"/>
    </row>
    <row r="26" spans="1:22" s="27" customFormat="1" x14ac:dyDescent="0.25">
      <c r="A26" s="29">
        <v>13</v>
      </c>
      <c r="B26" s="103"/>
      <c r="C26" s="103"/>
      <c r="D26" s="103"/>
      <c r="E26" s="103"/>
      <c r="F26" s="103"/>
      <c r="G26" s="103"/>
      <c r="H26" s="103"/>
      <c r="I26" s="103"/>
      <c r="J26" s="103"/>
      <c r="K26" s="103"/>
      <c r="L26" s="103"/>
      <c r="M26" s="103"/>
      <c r="N26" s="103"/>
      <c r="O26" s="103"/>
      <c r="P26" s="103"/>
      <c r="Q26" s="103"/>
      <c r="R26" s="103"/>
      <c r="S26" s="103"/>
      <c r="T26" s="103"/>
      <c r="U26" s="103"/>
      <c r="V26" s="103"/>
    </row>
    <row r="27" spans="1:22" s="27" customFormat="1" x14ac:dyDescent="0.25">
      <c r="A27" s="29">
        <v>14</v>
      </c>
      <c r="B27" s="103"/>
      <c r="C27" s="103"/>
      <c r="D27" s="103"/>
      <c r="E27" s="103"/>
      <c r="F27" s="103"/>
      <c r="G27" s="103"/>
      <c r="H27" s="103"/>
      <c r="I27" s="103"/>
      <c r="J27" s="103"/>
      <c r="K27" s="103"/>
      <c r="L27" s="103"/>
      <c r="M27" s="103"/>
      <c r="N27" s="103"/>
      <c r="O27" s="103"/>
      <c r="P27" s="103"/>
      <c r="Q27" s="103"/>
      <c r="R27" s="103"/>
      <c r="S27" s="103"/>
      <c r="T27" s="103"/>
      <c r="U27" s="103"/>
      <c r="V27" s="103"/>
    </row>
    <row r="28" spans="1:22" s="27" customFormat="1" x14ac:dyDescent="0.25">
      <c r="A28" s="29">
        <v>15</v>
      </c>
      <c r="B28" s="103"/>
      <c r="C28" s="103"/>
      <c r="D28" s="103"/>
      <c r="E28" s="103"/>
      <c r="F28" s="103"/>
      <c r="G28" s="103"/>
      <c r="H28" s="103"/>
      <c r="I28" s="103"/>
      <c r="J28" s="103"/>
      <c r="K28" s="103"/>
      <c r="L28" s="103"/>
      <c r="M28" s="103"/>
      <c r="N28" s="103"/>
      <c r="O28" s="103"/>
      <c r="P28" s="103"/>
      <c r="Q28" s="103"/>
      <c r="R28" s="103"/>
      <c r="S28" s="103"/>
      <c r="T28" s="103"/>
      <c r="U28" s="103"/>
      <c r="V28" s="103"/>
    </row>
    <row r="29" spans="1:22" x14ac:dyDescent="0.25">
      <c r="B29" s="104"/>
      <c r="C29" s="104"/>
      <c r="D29" s="104"/>
      <c r="E29" s="104"/>
      <c r="F29" s="104"/>
      <c r="G29" s="104"/>
      <c r="H29" s="104"/>
      <c r="I29" s="104"/>
      <c r="J29" s="104"/>
      <c r="K29" s="104"/>
      <c r="L29" s="104"/>
      <c r="M29" s="104"/>
      <c r="N29" s="104"/>
      <c r="O29" s="104"/>
      <c r="P29" s="104"/>
      <c r="Q29" s="104"/>
      <c r="R29" s="104"/>
      <c r="S29" s="104"/>
      <c r="T29" s="104"/>
      <c r="U29" s="104"/>
      <c r="V29" s="104"/>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5" t="s">
        <v>57</v>
      </c>
      <c r="B32" s="55"/>
      <c r="C32" s="55"/>
      <c r="D32" s="55"/>
      <c r="E32" s="55"/>
      <c r="F32" s="55"/>
      <c r="G32" s="55"/>
      <c r="H32" s="55"/>
      <c r="I32" s="55"/>
      <c r="J32" s="55"/>
      <c r="K32" s="55"/>
      <c r="L32" s="56">
        <f ca="1">TODAY()</f>
        <v>46086</v>
      </c>
      <c r="M32" s="56"/>
      <c r="N32" s="56"/>
      <c r="O32" s="56"/>
      <c r="P32" s="56"/>
      <c r="Q32" s="56"/>
      <c r="R32" s="56"/>
      <c r="S32" s="56"/>
      <c r="T32" s="56"/>
      <c r="U32" s="56"/>
      <c r="V32" s="56"/>
    </row>
    <row r="37" spans="1:22" x14ac:dyDescent="0.25">
      <c r="A37" s="44">
        <f>(Entrada!B16)</f>
        <v>0</v>
      </c>
      <c r="B37" s="44"/>
      <c r="C37" s="44"/>
      <c r="D37" s="44"/>
      <c r="E37" s="44"/>
      <c r="F37" s="44"/>
      <c r="G37" s="44"/>
      <c r="H37" s="44"/>
      <c r="I37" s="44"/>
      <c r="J37" s="44"/>
      <c r="K37" s="44"/>
      <c r="L37" s="44"/>
      <c r="M37" s="44"/>
      <c r="N37" s="44"/>
      <c r="O37" s="44"/>
      <c r="P37" s="44"/>
      <c r="Q37" s="44"/>
      <c r="R37" s="44"/>
      <c r="S37" s="44"/>
      <c r="T37" s="44"/>
      <c r="U37" s="44"/>
      <c r="V37" s="44"/>
    </row>
    <row r="38" spans="1:22" x14ac:dyDescent="0.25">
      <c r="A38" s="44" t="str">
        <f>CONCATENATE(Entrada!B17," do(a) ",Entrada!B4)</f>
        <v>Presidente do(a) Associação Emanuel</v>
      </c>
      <c r="B38" s="44"/>
      <c r="C38" s="44"/>
      <c r="D38" s="44"/>
      <c r="E38" s="44"/>
      <c r="F38" s="44"/>
      <c r="G38" s="44"/>
      <c r="H38" s="44"/>
      <c r="I38" s="44"/>
      <c r="J38" s="44"/>
      <c r="K38" s="44"/>
      <c r="L38" s="44"/>
      <c r="M38" s="44"/>
      <c r="N38" s="44"/>
      <c r="O38" s="44"/>
      <c r="P38" s="44"/>
      <c r="Q38" s="44"/>
      <c r="R38" s="44"/>
      <c r="S38" s="44"/>
      <c r="T38" s="44"/>
      <c r="U38" s="44"/>
      <c r="V38" s="44"/>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8" t="s">
        <v>131</v>
      </c>
      <c r="B1" s="108"/>
      <c r="C1" s="108"/>
      <c r="D1" s="108"/>
      <c r="E1" s="108"/>
      <c r="F1" s="108"/>
      <c r="G1" s="108"/>
      <c r="H1" s="108"/>
      <c r="I1" s="108"/>
      <c r="J1" s="108"/>
      <c r="K1" s="108"/>
      <c r="L1" s="108"/>
      <c r="M1" s="108"/>
      <c r="N1" s="108"/>
      <c r="O1" s="108"/>
      <c r="P1" s="108"/>
      <c r="Q1" s="108"/>
      <c r="R1" s="108"/>
      <c r="S1" s="108"/>
      <c r="T1" s="108"/>
      <c r="U1" s="108"/>
      <c r="V1" s="108"/>
    </row>
    <row r="2" spans="1:22" x14ac:dyDescent="0.25">
      <c r="A2" s="108"/>
      <c r="B2" s="108"/>
      <c r="C2" s="108"/>
      <c r="D2" s="108"/>
      <c r="E2" s="108"/>
      <c r="F2" s="108"/>
      <c r="G2" s="108"/>
      <c r="H2" s="108"/>
      <c r="I2" s="108"/>
      <c r="J2" s="108"/>
      <c r="K2" s="108"/>
      <c r="L2" s="108"/>
      <c r="M2" s="108"/>
      <c r="N2" s="108"/>
      <c r="O2" s="108"/>
      <c r="P2" s="108"/>
      <c r="Q2" s="108"/>
      <c r="R2" s="108"/>
      <c r="S2" s="108"/>
      <c r="T2" s="108"/>
      <c r="U2" s="108"/>
      <c r="V2" s="108"/>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44" t="str">
        <f>CONCATENATE(", ",Entrada!B17," do(a)")</f>
        <v>, Presidente do(a)</v>
      </c>
      <c r="T10" s="44"/>
      <c r="U10" s="44"/>
      <c r="V10" s="44"/>
    </row>
    <row r="11" spans="1:22" ht="16.5" customHeight="1" x14ac:dyDescent="0.25">
      <c r="A11" s="47" t="str">
        <f>CONCATENATE(Entrada!B4,",")</f>
        <v>Associação Emanuel,</v>
      </c>
      <c r="B11" s="47"/>
      <c r="C11" s="47"/>
      <c r="D11" s="47"/>
      <c r="E11" s="47"/>
      <c r="F11" s="47"/>
      <c r="G11" s="47"/>
      <c r="H11" s="47"/>
      <c r="I11" s="47"/>
      <c r="J11" s="47"/>
      <c r="K11" s="47"/>
      <c r="L11" s="47"/>
      <c r="M11" s="47"/>
      <c r="N11" s="47"/>
      <c r="O11" s="47"/>
      <c r="P11" s="47"/>
      <c r="Q11" s="47" t="s">
        <v>30</v>
      </c>
      <c r="R11" s="47"/>
      <c r="S11" s="47"/>
      <c r="T11" s="47"/>
      <c r="U11" s="47"/>
      <c r="V11" s="47"/>
    </row>
    <row r="12" spans="1:22" ht="16.5" customHeight="1" x14ac:dyDescent="0.25">
      <c r="A12" s="105">
        <f>(Entrada!B18)</f>
        <v>0</v>
      </c>
      <c r="B12" s="105"/>
      <c r="C12" s="105"/>
      <c r="D12" s="105"/>
      <c r="E12" s="50" t="s">
        <v>132</v>
      </c>
      <c r="F12" s="50"/>
      <c r="G12" s="50"/>
      <c r="H12" s="50"/>
      <c r="I12" s="50"/>
      <c r="J12" s="50"/>
      <c r="K12" s="50"/>
      <c r="L12" s="50"/>
      <c r="M12" s="50"/>
      <c r="N12" s="50"/>
      <c r="O12" s="50"/>
      <c r="P12" s="50"/>
      <c r="Q12" s="50"/>
      <c r="R12" s="50"/>
      <c r="S12" s="50"/>
      <c r="T12" s="50"/>
      <c r="U12" s="50"/>
      <c r="V12" s="50"/>
    </row>
    <row r="13" spans="1:22" ht="45" customHeight="1" x14ac:dyDescent="0.25">
      <c r="A13" s="109" t="s">
        <v>133</v>
      </c>
      <c r="B13" s="109"/>
      <c r="C13" s="109"/>
      <c r="D13" s="109"/>
      <c r="E13" s="109"/>
      <c r="F13" s="109"/>
      <c r="G13" s="109"/>
      <c r="H13" s="109"/>
      <c r="I13" s="109"/>
      <c r="J13" s="109"/>
      <c r="K13" s="109"/>
      <c r="L13" s="109"/>
      <c r="M13" s="109"/>
      <c r="N13" s="109"/>
      <c r="O13" s="109"/>
      <c r="P13" s="109"/>
      <c r="Q13" s="109"/>
      <c r="R13" s="109"/>
      <c r="S13" s="109"/>
      <c r="T13" s="109"/>
      <c r="U13" s="109"/>
      <c r="V13" s="109"/>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50" t="s">
        <v>145</v>
      </c>
      <c r="E15" s="50"/>
      <c r="F15" s="50"/>
      <c r="G15" s="50"/>
      <c r="H15" s="50"/>
      <c r="I15" s="50"/>
      <c r="J15" s="50"/>
      <c r="K15" s="50"/>
      <c r="L15" s="50"/>
      <c r="M15" s="50"/>
      <c r="N15" s="50"/>
      <c r="O15" s="50"/>
      <c r="P15" s="50"/>
      <c r="Q15" s="50"/>
      <c r="R15" s="50"/>
      <c r="S15" s="50"/>
      <c r="T15" s="50"/>
      <c r="U15" s="50"/>
      <c r="V15" s="50"/>
    </row>
    <row r="16" spans="1:22" x14ac:dyDescent="0.25">
      <c r="A16" s="110" t="s">
        <v>134</v>
      </c>
      <c r="B16" s="110"/>
      <c r="C16" s="110"/>
      <c r="D16" s="110"/>
      <c r="E16" s="110"/>
      <c r="F16" s="110"/>
      <c r="G16" s="110"/>
      <c r="H16" s="110"/>
      <c r="I16" s="110"/>
      <c r="J16" s="110"/>
      <c r="K16" s="110"/>
      <c r="L16" s="110"/>
      <c r="M16" s="110"/>
      <c r="N16" s="110"/>
      <c r="O16" s="110"/>
      <c r="P16" s="110"/>
      <c r="Q16" s="110"/>
      <c r="R16" s="110"/>
      <c r="S16" s="110"/>
      <c r="T16" s="110"/>
      <c r="U16" s="110"/>
      <c r="V16" s="110"/>
    </row>
    <row r="19" spans="1:22" x14ac:dyDescent="0.25">
      <c r="D19" s="1" t="s">
        <v>135</v>
      </c>
    </row>
    <row r="20" spans="1:22" x14ac:dyDescent="0.25">
      <c r="D20" s="1" t="s">
        <v>136</v>
      </c>
    </row>
    <row r="26" spans="1:22" x14ac:dyDescent="0.25">
      <c r="A26" s="55" t="s">
        <v>57</v>
      </c>
      <c r="B26" s="55"/>
      <c r="C26" s="55"/>
      <c r="D26" s="55"/>
      <c r="E26" s="55"/>
      <c r="F26" s="55"/>
      <c r="G26" s="55"/>
      <c r="H26" s="55"/>
      <c r="I26" s="55"/>
      <c r="J26" s="55"/>
      <c r="K26" s="55"/>
      <c r="L26" s="56">
        <f ca="1">TODAY()</f>
        <v>46086</v>
      </c>
      <c r="M26" s="56"/>
      <c r="N26" s="56"/>
      <c r="O26" s="56"/>
      <c r="P26" s="56"/>
      <c r="Q26" s="56"/>
      <c r="R26" s="56"/>
      <c r="S26" s="56"/>
      <c r="T26" s="56"/>
      <c r="U26" s="56"/>
      <c r="V26" s="56"/>
    </row>
    <row r="32" spans="1:22" x14ac:dyDescent="0.25">
      <c r="A32" s="44">
        <f>(Entrada!B16)</f>
        <v>0</v>
      </c>
      <c r="B32" s="44"/>
      <c r="C32" s="44"/>
      <c r="D32" s="44"/>
      <c r="E32" s="44"/>
      <c r="F32" s="44"/>
      <c r="G32" s="44"/>
      <c r="H32" s="44"/>
      <c r="I32" s="44"/>
      <c r="J32" s="44"/>
      <c r="K32" s="44"/>
      <c r="L32" s="44"/>
      <c r="M32" s="44"/>
      <c r="N32" s="44"/>
      <c r="O32" s="44"/>
      <c r="P32" s="44"/>
      <c r="Q32" s="44"/>
      <c r="R32" s="44"/>
      <c r="S32" s="44"/>
      <c r="T32" s="44"/>
      <c r="U32" s="44"/>
      <c r="V32" s="44"/>
    </row>
    <row r="33" spans="1:22" x14ac:dyDescent="0.25">
      <c r="A33" s="44" t="str">
        <f>CONCATENATE(Entrada!B17," do(a) ",Entrada!B4)</f>
        <v>Presidente do(a) Associação Emanuel</v>
      </c>
      <c r="B33" s="44"/>
      <c r="C33" s="44"/>
      <c r="D33" s="44"/>
      <c r="E33" s="44"/>
      <c r="F33" s="44"/>
      <c r="G33" s="44"/>
      <c r="H33" s="44"/>
      <c r="I33" s="44"/>
      <c r="J33" s="44"/>
      <c r="K33" s="44"/>
      <c r="L33" s="44"/>
      <c r="M33" s="44"/>
      <c r="N33" s="44"/>
      <c r="O33" s="44"/>
      <c r="P33" s="44"/>
      <c r="Q33" s="44"/>
      <c r="R33" s="44"/>
      <c r="S33" s="44"/>
      <c r="T33" s="44"/>
      <c r="U33" s="44"/>
      <c r="V33" s="44"/>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137</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44" t="str">
        <f>CONCATENATE(", ",Entrada!B17," do(a)")</f>
        <v>, Presidente do(a)</v>
      </c>
      <c r="T10" s="44"/>
      <c r="U10" s="44"/>
      <c r="V10" s="44"/>
    </row>
    <row r="11" spans="1:22" ht="16.5" customHeight="1" x14ac:dyDescent="0.25">
      <c r="A11" s="47" t="str">
        <f>CONCATENATE(Entrada!B4,",")</f>
        <v>Associação Emanuel,</v>
      </c>
      <c r="B11" s="47"/>
      <c r="C11" s="47"/>
      <c r="D11" s="47"/>
      <c r="E11" s="47"/>
      <c r="F11" s="47"/>
      <c r="G11" s="47"/>
      <c r="H11" s="47"/>
      <c r="I11" s="47"/>
      <c r="J11" s="47"/>
      <c r="K11" s="47"/>
      <c r="L11" s="47"/>
      <c r="M11" s="47"/>
      <c r="N11" s="47"/>
      <c r="O11" s="47"/>
      <c r="P11" s="47"/>
      <c r="Q11" s="47" t="s">
        <v>30</v>
      </c>
      <c r="R11" s="47"/>
      <c r="S11" s="47"/>
      <c r="T11" s="47"/>
      <c r="U11" s="47"/>
      <c r="V11" s="47"/>
    </row>
    <row r="12" spans="1:22" ht="16.5" customHeight="1" x14ac:dyDescent="0.25">
      <c r="A12" s="105">
        <f>(Entrada!B18)</f>
        <v>0</v>
      </c>
      <c r="B12" s="105"/>
      <c r="C12" s="105"/>
      <c r="D12" s="105"/>
      <c r="E12" s="50" t="s">
        <v>80</v>
      </c>
      <c r="F12" s="50"/>
      <c r="G12" s="50"/>
      <c r="H12" s="50"/>
      <c r="I12" s="50"/>
      <c r="J12" s="50"/>
      <c r="K12" s="50"/>
      <c r="L12" s="50"/>
      <c r="M12" s="50"/>
      <c r="N12" s="50"/>
      <c r="O12" s="50"/>
      <c r="P12" s="50"/>
      <c r="Q12" s="50"/>
      <c r="R12" s="50"/>
      <c r="S12" s="50"/>
      <c r="T12" s="50"/>
      <c r="U12" s="50"/>
      <c r="V12" s="50"/>
    </row>
    <row r="13" spans="1:22" ht="34.5" customHeight="1" x14ac:dyDescent="0.25">
      <c r="A13" s="111" t="s">
        <v>81</v>
      </c>
      <c r="B13" s="111"/>
      <c r="C13" s="111"/>
      <c r="D13" s="111"/>
      <c r="E13" s="111"/>
      <c r="F13" s="111"/>
      <c r="G13" s="111"/>
      <c r="H13" s="111"/>
      <c r="I13" s="111"/>
      <c r="J13" s="111"/>
      <c r="K13" s="111"/>
      <c r="L13" s="111"/>
      <c r="M13" s="111"/>
      <c r="N13" s="111"/>
      <c r="O13" s="111"/>
      <c r="P13" s="111"/>
      <c r="Q13" s="111"/>
      <c r="R13" s="111"/>
      <c r="S13" s="111"/>
      <c r="T13" s="111"/>
      <c r="U13" s="111"/>
      <c r="V13" s="111"/>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5" t="s">
        <v>57</v>
      </c>
      <c r="B23" s="55"/>
      <c r="C23" s="55"/>
      <c r="D23" s="55"/>
      <c r="E23" s="55"/>
      <c r="F23" s="55"/>
      <c r="G23" s="55"/>
      <c r="H23" s="55"/>
      <c r="I23" s="55"/>
      <c r="J23" s="55"/>
      <c r="K23" s="55"/>
      <c r="L23" s="56">
        <f ca="1">TODAY()</f>
        <v>46086</v>
      </c>
      <c r="M23" s="56"/>
      <c r="N23" s="56"/>
      <c r="O23" s="56"/>
      <c r="P23" s="56"/>
      <c r="Q23" s="56"/>
      <c r="R23" s="56"/>
      <c r="S23" s="56"/>
      <c r="T23" s="56"/>
      <c r="U23" s="56"/>
      <c r="V23" s="56"/>
    </row>
    <row r="29" spans="1:22" x14ac:dyDescent="0.25">
      <c r="A29" s="44">
        <f>(Entrada!B16)</f>
        <v>0</v>
      </c>
      <c r="B29" s="44"/>
      <c r="C29" s="44"/>
      <c r="D29" s="44"/>
      <c r="E29" s="44"/>
      <c r="F29" s="44"/>
      <c r="G29" s="44"/>
      <c r="H29" s="44"/>
      <c r="I29" s="44"/>
      <c r="J29" s="44"/>
      <c r="K29" s="44"/>
      <c r="L29" s="44"/>
      <c r="M29" s="44"/>
      <c r="N29" s="44"/>
      <c r="O29" s="44"/>
      <c r="P29" s="44"/>
      <c r="Q29" s="44"/>
      <c r="R29" s="44"/>
      <c r="S29" s="44"/>
      <c r="T29" s="44"/>
      <c r="U29" s="44"/>
      <c r="V29" s="44"/>
    </row>
    <row r="30" spans="1:22" x14ac:dyDescent="0.25">
      <c r="A30" s="44" t="str">
        <f>CONCATENATE(Entrada!B17," do(a) ",Entrada!B4)</f>
        <v>Presidente do(a) Associação Emanuel</v>
      </c>
      <c r="B30" s="44"/>
      <c r="C30" s="44"/>
      <c r="D30" s="44"/>
      <c r="E30" s="44"/>
      <c r="F30" s="44"/>
      <c r="G30" s="44"/>
      <c r="H30" s="44"/>
      <c r="I30" s="44"/>
      <c r="J30" s="44"/>
      <c r="K30" s="44"/>
      <c r="L30" s="44"/>
      <c r="M30" s="44"/>
      <c r="N30" s="44"/>
      <c r="O30" s="44"/>
      <c r="P30" s="44"/>
      <c r="Q30" s="44"/>
      <c r="R30" s="44"/>
      <c r="S30" s="44"/>
      <c r="T30" s="44"/>
      <c r="U30" s="44"/>
      <c r="V30" s="44"/>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4"/>
  <sheetViews>
    <sheetView tabSelected="1" topLeftCell="A65" zoomScale="115" zoomScaleNormal="115" workbookViewId="0">
      <selection activeCell="R67" sqref="R67:AH67"/>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179" t="s">
        <v>83</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1"/>
    </row>
    <row r="4" spans="1:34" x14ac:dyDescent="0.25">
      <c r="A4" s="182" t="s">
        <v>22</v>
      </c>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4"/>
      <c r="AB4" s="185" t="s">
        <v>11</v>
      </c>
      <c r="AC4" s="183"/>
      <c r="AD4" s="183"/>
      <c r="AE4" s="183"/>
      <c r="AF4" s="183"/>
      <c r="AG4" s="183"/>
      <c r="AH4" s="186"/>
    </row>
    <row r="5" spans="1:34" ht="16.5" thickBot="1" x14ac:dyDescent="0.3">
      <c r="A5" s="85" t="str">
        <f>Entrada!$B$4</f>
        <v>Associação Emanuel</v>
      </c>
      <c r="B5" s="83"/>
      <c r="C5" s="83"/>
      <c r="D5" s="83"/>
      <c r="E5" s="83"/>
      <c r="F5" s="83"/>
      <c r="G5" s="83"/>
      <c r="H5" s="83"/>
      <c r="I5" s="83"/>
      <c r="J5" s="83"/>
      <c r="K5" s="83"/>
      <c r="L5" s="83"/>
      <c r="M5" s="83"/>
      <c r="N5" s="83"/>
      <c r="O5" s="83"/>
      <c r="P5" s="83"/>
      <c r="Q5" s="83"/>
      <c r="R5" s="83"/>
      <c r="S5" s="83"/>
      <c r="T5" s="83"/>
      <c r="U5" s="83"/>
      <c r="V5" s="83"/>
      <c r="W5" s="83"/>
      <c r="X5" s="83"/>
      <c r="Y5" s="83"/>
      <c r="Z5" s="83"/>
      <c r="AA5" s="86"/>
      <c r="AB5" s="187" t="str">
        <f>Entrada!$B$5</f>
        <v>03.611.604/0001-62</v>
      </c>
      <c r="AC5" s="188"/>
      <c r="AD5" s="188"/>
      <c r="AE5" s="188"/>
      <c r="AF5" s="188"/>
      <c r="AG5" s="188"/>
      <c r="AH5" s="189"/>
    </row>
    <row r="6" spans="1:34" ht="5.25" customHeight="1" thickBot="1" x14ac:dyDescent="0.3"/>
    <row r="7" spans="1:34" x14ac:dyDescent="0.25">
      <c r="A7" s="167" t="s">
        <v>138</v>
      </c>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9"/>
    </row>
    <row r="8" spans="1:34" ht="29.25" customHeight="1" x14ac:dyDescent="0.25">
      <c r="A8" s="170" t="s">
        <v>84</v>
      </c>
      <c r="B8" s="171"/>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2"/>
    </row>
    <row r="9" spans="1:34" ht="193.5" customHeight="1" thickBot="1" x14ac:dyDescent="0.3">
      <c r="A9" s="173"/>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5"/>
    </row>
    <row r="10" spans="1:34" ht="6" customHeight="1" thickBot="1" x14ac:dyDescent="0.3"/>
    <row r="11" spans="1:34" x14ac:dyDescent="0.25">
      <c r="A11" s="167" t="s">
        <v>85</v>
      </c>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9"/>
    </row>
    <row r="12" spans="1:34" ht="13.5" customHeight="1" x14ac:dyDescent="0.25">
      <c r="A12" s="176" t="s">
        <v>86</v>
      </c>
      <c r="B12" s="177"/>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8"/>
    </row>
    <row r="13" spans="1:34" ht="184.5" customHeight="1" thickBot="1" x14ac:dyDescent="0.3">
      <c r="A13" s="173"/>
      <c r="B13" s="174"/>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5"/>
    </row>
    <row r="14" spans="1:34" x14ac:dyDescent="0.25">
      <c r="A14" s="179" t="s">
        <v>87</v>
      </c>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1"/>
    </row>
    <row r="15" spans="1:34" ht="31.5" customHeight="1" x14ac:dyDescent="0.25">
      <c r="A15" s="206" t="s">
        <v>88</v>
      </c>
      <c r="B15" s="207"/>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8"/>
    </row>
    <row r="16" spans="1:34" ht="39" customHeight="1" x14ac:dyDescent="0.25">
      <c r="A16" s="209" t="s">
        <v>155</v>
      </c>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1"/>
    </row>
    <row r="17" spans="1:34" ht="42.75" customHeight="1" x14ac:dyDescent="0.25">
      <c r="A17" s="212" t="s">
        <v>89</v>
      </c>
      <c r="B17" s="213"/>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4"/>
    </row>
    <row r="18" spans="1:34" ht="30" customHeight="1" x14ac:dyDescent="0.25">
      <c r="A18" s="215" t="s">
        <v>156</v>
      </c>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7"/>
    </row>
    <row r="19" spans="1:34" ht="17.25" customHeight="1" thickBot="1" x14ac:dyDescent="0.3">
      <c r="A19" s="190"/>
      <c r="B19" s="191"/>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2"/>
    </row>
    <row r="20" spans="1:34" ht="6" customHeight="1" thickBot="1" x14ac:dyDescent="0.3"/>
    <row r="21" spans="1:34" x14ac:dyDescent="0.25">
      <c r="A21" s="193" t="s">
        <v>90</v>
      </c>
      <c r="B21" s="194"/>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5"/>
    </row>
    <row r="22" spans="1:34" ht="57" customHeight="1" thickBot="1" x14ac:dyDescent="0.3">
      <c r="A22" s="196" t="s">
        <v>157</v>
      </c>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8"/>
    </row>
    <row r="23" spans="1:34" ht="6" customHeight="1" thickBot="1" x14ac:dyDescent="0.3"/>
    <row r="24" spans="1:34" x14ac:dyDescent="0.25">
      <c r="A24" s="167" t="s">
        <v>91</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9"/>
    </row>
    <row r="25" spans="1:34" ht="26.25" customHeight="1" thickBot="1" x14ac:dyDescent="0.3">
      <c r="A25" s="199" t="s">
        <v>92</v>
      </c>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1"/>
    </row>
    <row r="26" spans="1:34" ht="33" customHeight="1" x14ac:dyDescent="0.25">
      <c r="A26" s="202" t="s">
        <v>93</v>
      </c>
      <c r="B26" s="203"/>
      <c r="C26" s="204" t="s">
        <v>150</v>
      </c>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5"/>
    </row>
    <row r="27" spans="1:34" ht="15.75" customHeight="1" x14ac:dyDescent="0.25">
      <c r="A27" s="233" t="s">
        <v>95</v>
      </c>
      <c r="B27" s="234"/>
      <c r="C27" s="234"/>
      <c r="D27" s="234"/>
      <c r="E27" s="234"/>
      <c r="F27" s="234"/>
      <c r="G27" s="234"/>
      <c r="H27" s="234"/>
      <c r="I27" s="234" t="s">
        <v>96</v>
      </c>
      <c r="J27" s="234"/>
      <c r="K27" s="234"/>
      <c r="L27" s="234"/>
      <c r="M27" s="234"/>
      <c r="N27" s="234"/>
      <c r="O27" s="234" t="s">
        <v>99</v>
      </c>
      <c r="P27" s="234"/>
      <c r="Q27" s="234"/>
      <c r="R27" s="234"/>
      <c r="S27" s="234"/>
      <c r="T27" s="234"/>
      <c r="U27" s="234"/>
      <c r="V27" s="234"/>
      <c r="W27" s="234"/>
      <c r="X27" s="234" t="s">
        <v>102</v>
      </c>
      <c r="Y27" s="234"/>
      <c r="Z27" s="234"/>
      <c r="AA27" s="234"/>
      <c r="AB27" s="234"/>
      <c r="AC27" s="234"/>
      <c r="AD27" s="234"/>
      <c r="AE27" s="234"/>
      <c r="AF27" s="234"/>
      <c r="AG27" s="234"/>
      <c r="AH27" s="235"/>
    </row>
    <row r="28" spans="1:34" x14ac:dyDescent="0.25">
      <c r="A28" s="32" t="s">
        <v>61</v>
      </c>
      <c r="B28" s="95" t="s">
        <v>94</v>
      </c>
      <c r="C28" s="95"/>
      <c r="D28" s="95"/>
      <c r="E28" s="95"/>
      <c r="F28" s="95"/>
      <c r="G28" s="95"/>
      <c r="H28" s="95"/>
      <c r="I28" s="95" t="s">
        <v>97</v>
      </c>
      <c r="J28" s="95"/>
      <c r="K28" s="95"/>
      <c r="L28" s="95" t="s">
        <v>98</v>
      </c>
      <c r="M28" s="95"/>
      <c r="N28" s="95"/>
      <c r="O28" s="95" t="s">
        <v>94</v>
      </c>
      <c r="P28" s="95"/>
      <c r="Q28" s="95"/>
      <c r="R28" s="95"/>
      <c r="S28" s="95"/>
      <c r="T28" s="95"/>
      <c r="U28" s="95"/>
      <c r="V28" s="95" t="s">
        <v>100</v>
      </c>
      <c r="W28" s="95"/>
      <c r="X28" s="100" t="s">
        <v>94</v>
      </c>
      <c r="Y28" s="101"/>
      <c r="Z28" s="101"/>
      <c r="AA28" s="101"/>
      <c r="AB28" s="101"/>
      <c r="AC28" s="101"/>
      <c r="AD28" s="102"/>
      <c r="AE28" s="95" t="s">
        <v>101</v>
      </c>
      <c r="AF28" s="95"/>
      <c r="AG28" s="95" t="s">
        <v>100</v>
      </c>
      <c r="AH28" s="236"/>
    </row>
    <row r="29" spans="1:34" ht="39.75" customHeight="1" x14ac:dyDescent="0.25">
      <c r="A29" s="40">
        <v>1</v>
      </c>
      <c r="B29" s="237"/>
      <c r="C29" s="238"/>
      <c r="D29" s="238"/>
      <c r="E29" s="238"/>
      <c r="F29" s="238"/>
      <c r="G29" s="238"/>
      <c r="H29" s="239"/>
      <c r="I29" s="240"/>
      <c r="J29" s="241"/>
      <c r="K29" s="242"/>
      <c r="L29" s="243"/>
      <c r="M29" s="244"/>
      <c r="N29" s="245"/>
      <c r="O29" s="114"/>
      <c r="P29" s="115"/>
      <c r="Q29" s="115"/>
      <c r="R29" s="115"/>
      <c r="S29" s="115"/>
      <c r="T29" s="115"/>
      <c r="U29" s="116"/>
      <c r="V29" s="112"/>
      <c r="W29" s="113"/>
      <c r="X29" s="114"/>
      <c r="Y29" s="115"/>
      <c r="Z29" s="115"/>
      <c r="AA29" s="115"/>
      <c r="AB29" s="115"/>
      <c r="AC29" s="115"/>
      <c r="AD29" s="116"/>
      <c r="AE29" s="112"/>
      <c r="AF29" s="113"/>
      <c r="AG29" s="112"/>
      <c r="AH29" s="117"/>
    </row>
    <row r="30" spans="1:34" s="33" customFormat="1" ht="35.25" customHeight="1" thickBot="1" x14ac:dyDescent="0.3">
      <c r="A30" s="34">
        <v>2</v>
      </c>
      <c r="B30" s="218"/>
      <c r="C30" s="219"/>
      <c r="D30" s="219"/>
      <c r="E30" s="219"/>
      <c r="F30" s="219"/>
      <c r="G30" s="219"/>
      <c r="H30" s="220"/>
      <c r="I30" s="221"/>
      <c r="J30" s="222"/>
      <c r="K30" s="223"/>
      <c r="L30" s="224"/>
      <c r="M30" s="225"/>
      <c r="N30" s="226"/>
      <c r="O30" s="227"/>
      <c r="P30" s="228"/>
      <c r="Q30" s="228"/>
      <c r="R30" s="228"/>
      <c r="S30" s="228"/>
      <c r="T30" s="228"/>
      <c r="U30" s="229"/>
      <c r="V30" s="230"/>
      <c r="W30" s="231"/>
      <c r="X30" s="227"/>
      <c r="Y30" s="228"/>
      <c r="Z30" s="228"/>
      <c r="AA30" s="228"/>
      <c r="AB30" s="228"/>
      <c r="AC30" s="228"/>
      <c r="AD30" s="229"/>
      <c r="AE30" s="230"/>
      <c r="AF30" s="231"/>
      <c r="AG30" s="230"/>
      <c r="AH30" s="232"/>
    </row>
    <row r="31" spans="1:34" ht="2.25" customHeight="1" thickBot="1" x14ac:dyDescent="0.3"/>
    <row r="32" spans="1:34" x14ac:dyDescent="0.25">
      <c r="A32" s="167" t="s">
        <v>103</v>
      </c>
      <c r="B32" s="168"/>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9"/>
    </row>
    <row r="33" spans="1:34" ht="14.25" customHeight="1" x14ac:dyDescent="0.25">
      <c r="A33" s="246" t="s">
        <v>104</v>
      </c>
      <c r="B33" s="247"/>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8"/>
    </row>
    <row r="34" spans="1:34" x14ac:dyDescent="0.25">
      <c r="A34" s="249" t="s">
        <v>144</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1"/>
    </row>
    <row r="35" spans="1:34" ht="16.5" thickBot="1" x14ac:dyDescent="0.3">
      <c r="A35" s="257" t="s">
        <v>146</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5">
        <v>36000</v>
      </c>
      <c r="AG35" s="255"/>
      <c r="AH35" s="256"/>
    </row>
    <row r="36" spans="1:34" ht="6.75" customHeight="1" thickBot="1" x14ac:dyDescent="0.3">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7"/>
      <c r="AG36" s="37"/>
      <c r="AH36" s="37"/>
    </row>
    <row r="37" spans="1:34" x14ac:dyDescent="0.25">
      <c r="A37" s="252" t="s">
        <v>105</v>
      </c>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4"/>
    </row>
    <row r="38" spans="1:34" x14ac:dyDescent="0.25">
      <c r="A38" s="150" t="s">
        <v>110</v>
      </c>
      <c r="B38" s="95"/>
      <c r="C38" s="95"/>
      <c r="D38" s="95"/>
      <c r="E38" s="95"/>
      <c r="F38" s="95"/>
      <c r="G38" s="95"/>
      <c r="H38" s="95"/>
      <c r="I38" s="95"/>
      <c r="J38" s="95"/>
      <c r="K38" s="95"/>
      <c r="L38" s="95"/>
      <c r="M38" s="95"/>
      <c r="N38" s="95"/>
      <c r="O38" s="95"/>
      <c r="P38" s="95"/>
      <c r="Q38" s="95"/>
      <c r="R38" s="95"/>
      <c r="S38" s="95"/>
      <c r="T38" s="95"/>
      <c r="U38" s="95"/>
      <c r="V38" s="95"/>
      <c r="W38" s="95"/>
      <c r="X38" s="95"/>
      <c r="Y38" s="151" t="s">
        <v>109</v>
      </c>
      <c r="Z38" s="151"/>
      <c r="AA38" s="151" t="s">
        <v>108</v>
      </c>
      <c r="AB38" s="151"/>
      <c r="AC38" s="152" t="s">
        <v>147</v>
      </c>
      <c r="AD38" s="152"/>
      <c r="AE38" s="152"/>
      <c r="AF38" s="153" t="s">
        <v>107</v>
      </c>
      <c r="AG38" s="153"/>
      <c r="AH38" s="154"/>
    </row>
    <row r="39" spans="1:34" ht="18.75" customHeight="1" x14ac:dyDescent="0.25">
      <c r="A39" s="35" t="s">
        <v>61</v>
      </c>
      <c r="B39" s="95" t="s">
        <v>94</v>
      </c>
      <c r="C39" s="95"/>
      <c r="D39" s="95"/>
      <c r="E39" s="95"/>
      <c r="F39" s="95"/>
      <c r="G39" s="95"/>
      <c r="H39" s="95"/>
      <c r="I39" s="95"/>
      <c r="J39" s="95"/>
      <c r="K39" s="95"/>
      <c r="L39" s="95"/>
      <c r="M39" s="95"/>
      <c r="N39" s="95"/>
      <c r="O39" s="95"/>
      <c r="P39" s="95"/>
      <c r="Q39" s="95"/>
      <c r="R39" s="95"/>
      <c r="S39" s="95"/>
      <c r="T39" s="95"/>
      <c r="U39" s="95"/>
      <c r="V39" s="95"/>
      <c r="W39" s="95"/>
      <c r="X39" s="95"/>
      <c r="Y39" s="151"/>
      <c r="Z39" s="151"/>
      <c r="AA39" s="151"/>
      <c r="AB39" s="151"/>
      <c r="AC39" s="152"/>
      <c r="AD39" s="152"/>
      <c r="AE39" s="152"/>
      <c r="AF39" s="153"/>
      <c r="AG39" s="153"/>
      <c r="AH39" s="154"/>
    </row>
    <row r="40" spans="1:34" s="27" customFormat="1" x14ac:dyDescent="0.25">
      <c r="A40" s="30">
        <v>1</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6"/>
      <c r="Z40" s="157"/>
      <c r="AA40" s="156"/>
      <c r="AB40" s="157"/>
      <c r="AC40" s="158"/>
      <c r="AD40" s="158"/>
      <c r="AE40" s="158"/>
      <c r="AF40" s="159">
        <f>SUM(AA40*AC40)</f>
        <v>0</v>
      </c>
      <c r="AG40" s="159"/>
      <c r="AH40" s="160"/>
    </row>
    <row r="41" spans="1:34" s="27" customFormat="1" x14ac:dyDescent="0.25">
      <c r="A41" s="30">
        <v>2</v>
      </c>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6"/>
      <c r="Z41" s="157"/>
      <c r="AA41" s="156"/>
      <c r="AB41" s="157"/>
      <c r="AC41" s="158"/>
      <c r="AD41" s="158"/>
      <c r="AE41" s="158"/>
      <c r="AF41" s="159">
        <f t="shared" ref="AF41:AF51" si="0">SUM(AA41*AC41)</f>
        <v>0</v>
      </c>
      <c r="AG41" s="159"/>
      <c r="AH41" s="160"/>
    </row>
    <row r="42" spans="1:34" s="27" customFormat="1" x14ac:dyDescent="0.25">
      <c r="A42" s="30">
        <v>3</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6"/>
      <c r="Z42" s="157"/>
      <c r="AA42" s="156"/>
      <c r="AB42" s="157"/>
      <c r="AC42" s="158"/>
      <c r="AD42" s="158"/>
      <c r="AE42" s="158"/>
      <c r="AF42" s="159">
        <f t="shared" si="0"/>
        <v>0</v>
      </c>
      <c r="AG42" s="159"/>
      <c r="AH42" s="160"/>
    </row>
    <row r="43" spans="1:34" s="27" customFormat="1" x14ac:dyDescent="0.25">
      <c r="A43" s="30">
        <v>4</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6"/>
      <c r="Z43" s="157"/>
      <c r="AA43" s="156"/>
      <c r="AB43" s="157"/>
      <c r="AC43" s="158"/>
      <c r="AD43" s="158"/>
      <c r="AE43" s="158"/>
      <c r="AF43" s="159">
        <f t="shared" si="0"/>
        <v>0</v>
      </c>
      <c r="AG43" s="159"/>
      <c r="AH43" s="160"/>
    </row>
    <row r="44" spans="1:34" s="27" customFormat="1" x14ac:dyDescent="0.25">
      <c r="A44" s="30">
        <v>5</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6"/>
      <c r="Z44" s="157"/>
      <c r="AA44" s="156"/>
      <c r="AB44" s="157"/>
      <c r="AC44" s="158"/>
      <c r="AD44" s="158"/>
      <c r="AE44" s="158"/>
      <c r="AF44" s="159">
        <f t="shared" si="0"/>
        <v>0</v>
      </c>
      <c r="AG44" s="159"/>
      <c r="AH44" s="160"/>
    </row>
    <row r="45" spans="1:34" s="27" customFormat="1" x14ac:dyDescent="0.25">
      <c r="A45" s="30">
        <v>6</v>
      </c>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6"/>
      <c r="Z45" s="157"/>
      <c r="AA45" s="156"/>
      <c r="AB45" s="157"/>
      <c r="AC45" s="158"/>
      <c r="AD45" s="158"/>
      <c r="AE45" s="158"/>
      <c r="AF45" s="159">
        <f t="shared" si="0"/>
        <v>0</v>
      </c>
      <c r="AG45" s="159"/>
      <c r="AH45" s="160"/>
    </row>
    <row r="46" spans="1:34" s="27" customFormat="1" x14ac:dyDescent="0.25">
      <c r="A46" s="30">
        <v>7</v>
      </c>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6"/>
      <c r="Z46" s="157"/>
      <c r="AA46" s="156"/>
      <c r="AB46" s="157"/>
      <c r="AC46" s="158"/>
      <c r="AD46" s="158"/>
      <c r="AE46" s="158"/>
      <c r="AF46" s="159">
        <f t="shared" si="0"/>
        <v>0</v>
      </c>
      <c r="AG46" s="159"/>
      <c r="AH46" s="160"/>
    </row>
    <row r="47" spans="1:34" s="27" customFormat="1" x14ac:dyDescent="0.25">
      <c r="A47" s="30">
        <v>8</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6"/>
      <c r="Z47" s="157"/>
      <c r="AA47" s="156"/>
      <c r="AB47" s="157"/>
      <c r="AC47" s="158"/>
      <c r="AD47" s="158"/>
      <c r="AE47" s="158"/>
      <c r="AF47" s="159">
        <f t="shared" si="0"/>
        <v>0</v>
      </c>
      <c r="AG47" s="159"/>
      <c r="AH47" s="160"/>
    </row>
    <row r="48" spans="1:34" s="27" customFormat="1" x14ac:dyDescent="0.25">
      <c r="A48" s="30">
        <v>9</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6"/>
      <c r="Z48" s="157"/>
      <c r="AA48" s="156"/>
      <c r="AB48" s="157"/>
      <c r="AC48" s="158"/>
      <c r="AD48" s="158"/>
      <c r="AE48" s="158"/>
      <c r="AF48" s="159">
        <f t="shared" si="0"/>
        <v>0</v>
      </c>
      <c r="AG48" s="159"/>
      <c r="AH48" s="160"/>
    </row>
    <row r="49" spans="1:34" s="27" customFormat="1" x14ac:dyDescent="0.25">
      <c r="A49" s="30">
        <v>10</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6"/>
      <c r="Z49" s="157"/>
      <c r="AA49" s="156"/>
      <c r="AB49" s="157"/>
      <c r="AC49" s="158"/>
      <c r="AD49" s="158"/>
      <c r="AE49" s="158"/>
      <c r="AF49" s="159">
        <f t="shared" si="0"/>
        <v>0</v>
      </c>
      <c r="AG49" s="159"/>
      <c r="AH49" s="160"/>
    </row>
    <row r="50" spans="1:34" s="27" customFormat="1" x14ac:dyDescent="0.25">
      <c r="A50" s="31">
        <v>11</v>
      </c>
      <c r="B50" s="155"/>
      <c r="C50" s="155"/>
      <c r="D50" s="155"/>
      <c r="E50" s="155"/>
      <c r="F50" s="155"/>
      <c r="G50" s="155"/>
      <c r="H50" s="155"/>
      <c r="I50" s="155"/>
      <c r="J50" s="155"/>
      <c r="K50" s="155"/>
      <c r="L50" s="155"/>
      <c r="M50" s="155"/>
      <c r="N50" s="155"/>
      <c r="O50" s="155"/>
      <c r="P50" s="155"/>
      <c r="Q50" s="155"/>
      <c r="R50" s="155"/>
      <c r="S50" s="155"/>
      <c r="T50" s="155"/>
      <c r="U50" s="155"/>
      <c r="V50" s="155"/>
      <c r="W50" s="155"/>
      <c r="X50" s="155"/>
      <c r="Y50" s="156"/>
      <c r="Z50" s="157"/>
      <c r="AA50" s="156"/>
      <c r="AB50" s="157"/>
      <c r="AC50" s="158"/>
      <c r="AD50" s="158"/>
      <c r="AE50" s="158"/>
      <c r="AF50" s="159">
        <f t="shared" si="0"/>
        <v>0</v>
      </c>
      <c r="AG50" s="159"/>
      <c r="AH50" s="160"/>
    </row>
    <row r="51" spans="1:34" s="27" customFormat="1" x14ac:dyDescent="0.25">
      <c r="A51" s="31">
        <v>12</v>
      </c>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6"/>
      <c r="Z51" s="157"/>
      <c r="AA51" s="156"/>
      <c r="AB51" s="157"/>
      <c r="AC51" s="158"/>
      <c r="AD51" s="158"/>
      <c r="AE51" s="158"/>
      <c r="AF51" s="159">
        <f t="shared" si="0"/>
        <v>0</v>
      </c>
      <c r="AG51" s="159"/>
      <c r="AH51" s="160"/>
    </row>
    <row r="52" spans="1:34" ht="16.5" thickBot="1" x14ac:dyDescent="0.3">
      <c r="A52" s="259" t="s">
        <v>106</v>
      </c>
      <c r="B52" s="260"/>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c r="AD52" s="260"/>
      <c r="AE52" s="260"/>
      <c r="AF52" s="261">
        <f>SUM(AF40:AH51)</f>
        <v>0</v>
      </c>
      <c r="AG52" s="260"/>
      <c r="AH52" s="262"/>
    </row>
    <row r="53" spans="1:34" x14ac:dyDescent="0.25">
      <c r="A53" s="134" t="s">
        <v>111</v>
      </c>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6"/>
    </row>
    <row r="54" spans="1:34" x14ac:dyDescent="0.25">
      <c r="A54" s="149" t="s">
        <v>113</v>
      </c>
      <c r="B54" s="143"/>
      <c r="C54" s="143"/>
      <c r="D54" s="143"/>
      <c r="E54" s="143"/>
      <c r="F54" s="138"/>
      <c r="G54" s="137" t="s">
        <v>158</v>
      </c>
      <c r="H54" s="143"/>
      <c r="I54" s="143"/>
      <c r="J54" s="138"/>
      <c r="K54" s="137" t="s">
        <v>159</v>
      </c>
      <c r="L54" s="143"/>
      <c r="M54" s="143"/>
      <c r="N54" s="138"/>
      <c r="O54" s="137" t="s">
        <v>160</v>
      </c>
      <c r="P54" s="143"/>
      <c r="Q54" s="143"/>
      <c r="R54" s="138"/>
      <c r="S54" s="137" t="s">
        <v>161</v>
      </c>
      <c r="T54" s="143"/>
      <c r="U54" s="143"/>
      <c r="V54" s="138"/>
      <c r="W54" s="137" t="s">
        <v>162</v>
      </c>
      <c r="X54" s="138"/>
      <c r="Y54" s="143" t="s">
        <v>163</v>
      </c>
      <c r="Z54" s="143"/>
      <c r="AA54" s="143"/>
      <c r="AB54" s="143"/>
      <c r="AC54" s="143"/>
      <c r="AD54" s="138"/>
      <c r="AE54" s="118" t="s">
        <v>114</v>
      </c>
      <c r="AF54" s="119"/>
      <c r="AG54" s="119"/>
      <c r="AH54" s="120"/>
    </row>
    <row r="55" spans="1:34" ht="17.25" customHeight="1" x14ac:dyDescent="0.25">
      <c r="A55" s="146" t="s">
        <v>112</v>
      </c>
      <c r="B55" s="147"/>
      <c r="C55" s="147"/>
      <c r="D55" s="147"/>
      <c r="E55" s="147"/>
      <c r="F55" s="148"/>
      <c r="G55" s="139"/>
      <c r="H55" s="144"/>
      <c r="I55" s="144"/>
      <c r="J55" s="140"/>
      <c r="K55" s="139"/>
      <c r="L55" s="144"/>
      <c r="M55" s="144"/>
      <c r="N55" s="140"/>
      <c r="O55" s="139">
        <v>50000</v>
      </c>
      <c r="P55" s="144"/>
      <c r="Q55" s="144"/>
      <c r="R55" s="140"/>
      <c r="S55" s="139"/>
      <c r="T55" s="144"/>
      <c r="U55" s="144"/>
      <c r="V55" s="140"/>
      <c r="W55" s="139"/>
      <c r="X55" s="140"/>
      <c r="Y55" s="144"/>
      <c r="Z55" s="144"/>
      <c r="AA55" s="144"/>
      <c r="AB55" s="144"/>
      <c r="AC55" s="38"/>
      <c r="AD55" s="39"/>
      <c r="AE55" s="121"/>
      <c r="AF55" s="122"/>
      <c r="AG55" s="122"/>
      <c r="AH55" s="123"/>
    </row>
    <row r="56" spans="1:34" ht="15.75" customHeight="1" x14ac:dyDescent="0.25">
      <c r="A56" s="149" t="s">
        <v>113</v>
      </c>
      <c r="B56" s="143"/>
      <c r="C56" s="143"/>
      <c r="D56" s="143"/>
      <c r="E56" s="143"/>
      <c r="F56" s="138"/>
      <c r="G56" s="137" t="s">
        <v>164</v>
      </c>
      <c r="H56" s="143"/>
      <c r="I56" s="143"/>
      <c r="J56" s="138"/>
      <c r="K56" s="137" t="s">
        <v>165</v>
      </c>
      <c r="L56" s="143"/>
      <c r="M56" s="143"/>
      <c r="N56" s="138"/>
      <c r="O56" s="137" t="s">
        <v>166</v>
      </c>
      <c r="P56" s="143"/>
      <c r="Q56" s="143"/>
      <c r="R56" s="138"/>
      <c r="S56" s="137" t="s">
        <v>167</v>
      </c>
      <c r="T56" s="143"/>
      <c r="U56" s="143"/>
      <c r="V56" s="138"/>
      <c r="W56" s="137" t="s">
        <v>152</v>
      </c>
      <c r="X56" s="138"/>
      <c r="Y56" s="143" t="s">
        <v>168</v>
      </c>
      <c r="Z56" s="143"/>
      <c r="AA56" s="143"/>
      <c r="AB56" s="143"/>
      <c r="AC56" s="143"/>
      <c r="AD56" s="138"/>
      <c r="AE56" s="124">
        <f>SUM(G55+K55+O55+S55+W55+Y55+G57+K57+O57+S57+W57+Y57)</f>
        <v>50000</v>
      </c>
      <c r="AF56" s="125"/>
      <c r="AG56" s="125"/>
      <c r="AH56" s="126"/>
    </row>
    <row r="57" spans="1:34" ht="16.5" thickBot="1" x14ac:dyDescent="0.3">
      <c r="A57" s="161" t="s">
        <v>112</v>
      </c>
      <c r="B57" s="162"/>
      <c r="C57" s="162"/>
      <c r="D57" s="162"/>
      <c r="E57" s="162"/>
      <c r="F57" s="279"/>
      <c r="G57" s="141"/>
      <c r="H57" s="145"/>
      <c r="I57" s="145"/>
      <c r="J57" s="142"/>
      <c r="K57" s="141"/>
      <c r="L57" s="145"/>
      <c r="M57" s="145"/>
      <c r="N57" s="142"/>
      <c r="O57" s="141"/>
      <c r="P57" s="145"/>
      <c r="Q57" s="145"/>
      <c r="R57" s="142"/>
      <c r="S57" s="141"/>
      <c r="T57" s="145"/>
      <c r="U57" s="145"/>
      <c r="V57" s="142"/>
      <c r="W57" s="141"/>
      <c r="X57" s="142"/>
      <c r="Y57" s="145"/>
      <c r="Z57" s="145"/>
      <c r="AA57" s="145"/>
      <c r="AB57" s="145"/>
      <c r="AC57" s="145"/>
      <c r="AD57" s="142"/>
      <c r="AE57" s="127"/>
      <c r="AF57" s="128"/>
      <c r="AG57" s="128"/>
      <c r="AH57" s="129"/>
    </row>
    <row r="58" spans="1:34" ht="4.5" customHeight="1" thickBot="1" x14ac:dyDescent="0.3"/>
    <row r="59" spans="1:34" x14ac:dyDescent="0.25">
      <c r="A59" s="270" t="s">
        <v>117</v>
      </c>
      <c r="B59" s="271"/>
      <c r="C59" s="271"/>
      <c r="D59" s="271"/>
      <c r="E59" s="271"/>
      <c r="F59" s="271"/>
      <c r="G59" s="271"/>
      <c r="H59" s="271"/>
      <c r="I59" s="271"/>
      <c r="J59" s="271"/>
      <c r="K59" s="271"/>
      <c r="L59" s="271"/>
      <c r="M59" s="271"/>
      <c r="N59" s="271"/>
      <c r="O59" s="271"/>
      <c r="P59" s="271"/>
      <c r="Q59" s="271"/>
      <c r="R59" s="271"/>
      <c r="S59" s="271"/>
      <c r="T59" s="271"/>
      <c r="U59" s="271"/>
      <c r="V59" s="271"/>
      <c r="W59" s="271"/>
      <c r="X59" s="271"/>
      <c r="Y59" s="271"/>
      <c r="Z59" s="271"/>
      <c r="AA59" s="271"/>
      <c r="AB59" s="271"/>
      <c r="AC59" s="271"/>
      <c r="AD59" s="271"/>
      <c r="AE59" s="271"/>
      <c r="AF59" s="271"/>
      <c r="AG59" s="271"/>
      <c r="AH59" s="272"/>
    </row>
    <row r="60" spans="1:34" x14ac:dyDescent="0.25">
      <c r="A60" s="277" t="s">
        <v>148</v>
      </c>
      <c r="B60" s="131"/>
      <c r="C60" s="131"/>
      <c r="D60" s="131"/>
      <c r="E60" s="131"/>
      <c r="F60" s="131"/>
      <c r="G60" s="131"/>
      <c r="H60" s="131"/>
      <c r="I60" s="133"/>
      <c r="J60" s="130" t="s">
        <v>115</v>
      </c>
      <c r="K60" s="131"/>
      <c r="L60" s="131"/>
      <c r="M60" s="131"/>
      <c r="N60" s="131"/>
      <c r="O60" s="131"/>
      <c r="P60" s="131"/>
      <c r="Q60" s="131"/>
      <c r="R60" s="131"/>
      <c r="S60" s="131"/>
      <c r="T60" s="131"/>
      <c r="U60" s="131"/>
      <c r="V60" s="131"/>
      <c r="W60" s="131"/>
      <c r="X60" s="133"/>
      <c r="Y60" s="130" t="s">
        <v>116</v>
      </c>
      <c r="Z60" s="131"/>
      <c r="AA60" s="131"/>
      <c r="AB60" s="131"/>
      <c r="AC60" s="131"/>
      <c r="AD60" s="131"/>
      <c r="AE60" s="131"/>
      <c r="AF60" s="131"/>
      <c r="AG60" s="131"/>
      <c r="AH60" s="132"/>
    </row>
    <row r="61" spans="1:34" ht="16.5" customHeight="1" thickBot="1" x14ac:dyDescent="0.3">
      <c r="A61" s="278" t="s">
        <v>149</v>
      </c>
      <c r="B61" s="274"/>
      <c r="C61" s="274"/>
      <c r="D61" s="274"/>
      <c r="E61" s="274"/>
      <c r="F61" s="274"/>
      <c r="G61" s="274"/>
      <c r="H61" s="274"/>
      <c r="I61" s="276"/>
      <c r="J61" s="273" t="s">
        <v>139</v>
      </c>
      <c r="K61" s="274"/>
      <c r="L61" s="274"/>
      <c r="M61" s="274"/>
      <c r="N61" s="274"/>
      <c r="O61" s="274"/>
      <c r="P61" s="274"/>
      <c r="Q61" s="274"/>
      <c r="R61" s="274"/>
      <c r="S61" s="274"/>
      <c r="T61" s="274"/>
      <c r="U61" s="274"/>
      <c r="V61" s="274"/>
      <c r="W61" s="274"/>
      <c r="X61" s="276"/>
      <c r="Y61" s="273" t="s">
        <v>140</v>
      </c>
      <c r="Z61" s="274"/>
      <c r="AA61" s="274"/>
      <c r="AB61" s="274"/>
      <c r="AC61" s="274"/>
      <c r="AD61" s="274"/>
      <c r="AE61" s="274"/>
      <c r="AF61" s="274"/>
      <c r="AG61" s="274"/>
      <c r="AH61" s="275"/>
    </row>
    <row r="62" spans="1:34" ht="16.5" thickBot="1" x14ac:dyDescent="0.3"/>
    <row r="63" spans="1:34" x14ac:dyDescent="0.25">
      <c r="A63" s="167" t="s">
        <v>118</v>
      </c>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9"/>
    </row>
    <row r="64" spans="1:34" ht="54" customHeight="1" x14ac:dyDescent="0.25">
      <c r="A64" s="263" t="s">
        <v>143</v>
      </c>
      <c r="B64" s="264"/>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5"/>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266" t="s">
        <v>37</v>
      </c>
      <c r="B67" s="267"/>
      <c r="C67" s="267"/>
      <c r="D67" s="267"/>
      <c r="E67" s="267"/>
      <c r="F67" s="267"/>
      <c r="G67" s="267"/>
      <c r="H67" s="267"/>
      <c r="I67" s="267"/>
      <c r="J67" s="267"/>
      <c r="K67" s="267"/>
      <c r="L67" s="267"/>
      <c r="M67" s="267"/>
      <c r="N67" s="267"/>
      <c r="O67" s="267"/>
      <c r="P67" s="267"/>
      <c r="Q67" s="267"/>
      <c r="R67" s="268">
        <f ca="1">TODAY()</f>
        <v>46086</v>
      </c>
      <c r="S67" s="268"/>
      <c r="T67" s="268"/>
      <c r="U67" s="268"/>
      <c r="V67" s="268"/>
      <c r="W67" s="268"/>
      <c r="X67" s="268"/>
      <c r="Y67" s="268"/>
      <c r="Z67" s="268"/>
      <c r="AA67" s="268"/>
      <c r="AB67" s="268"/>
      <c r="AC67" s="268"/>
      <c r="AD67" s="268"/>
      <c r="AE67" s="268"/>
      <c r="AF67" s="268"/>
      <c r="AG67" s="268"/>
      <c r="AH67" s="269"/>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64">
        <f>(Entrada!B16)</f>
        <v>0</v>
      </c>
      <c r="B73" s="165"/>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6"/>
    </row>
    <row r="74" spans="1:34" ht="16.5" thickBot="1" x14ac:dyDescent="0.3">
      <c r="A74" s="161" t="str">
        <f>CONCATENATE(Entrada!B17," do(a) ",Entrada!B4)</f>
        <v>Presidente do(a) Associação Emanuel</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3"/>
    </row>
  </sheetData>
  <sheetProtection formatRows="0" insertRows="0" deleteRows="0" selectLockedCells="1"/>
  <protectedRanges>
    <protectedRange sqref="A16 A22 C26 R61 A18:A19 B40:AE51 G55 K55 O55 S55 W55 AA55 AA57 W57 S57 O57 K57 G57 A61 I35 I36 B29:AH30" name="Intervalo3"/>
    <protectedRange sqref="A9" name="Intervalo1"/>
    <protectedRange sqref="A13" name="Intervalo2"/>
  </protectedRanges>
  <mergeCells count="170">
    <mergeCell ref="A57:F57"/>
    <mergeCell ref="G57:J57"/>
    <mergeCell ref="K57:N57"/>
    <mergeCell ref="O57:R57"/>
    <mergeCell ref="S57:V57"/>
    <mergeCell ref="A63:AH63"/>
    <mergeCell ref="A64:AH64"/>
    <mergeCell ref="A67:Q67"/>
    <mergeCell ref="R67:AH67"/>
    <mergeCell ref="A59:AH59"/>
    <mergeCell ref="Y61:AH61"/>
    <mergeCell ref="J61:X61"/>
    <mergeCell ref="A60:I60"/>
    <mergeCell ref="A61:I61"/>
    <mergeCell ref="A52:AE52"/>
    <mergeCell ref="AF52:AH52"/>
    <mergeCell ref="A54:F54"/>
    <mergeCell ref="G54:J54"/>
    <mergeCell ref="K54:N54"/>
    <mergeCell ref="O54:R54"/>
    <mergeCell ref="S54:V54"/>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L29:N29"/>
    <mergeCell ref="O29:U29"/>
    <mergeCell ref="A32:AH32"/>
    <mergeCell ref="A33:AH33"/>
    <mergeCell ref="A34:AH34"/>
    <mergeCell ref="A37:AH37"/>
    <mergeCell ref="AF35:AH35"/>
    <mergeCell ref="A35:AE35"/>
    <mergeCell ref="B40:X40"/>
    <mergeCell ref="Y40:Z40"/>
    <mergeCell ref="AA40:AB40"/>
    <mergeCell ref="AC40:AE40"/>
    <mergeCell ref="AF40:AH40"/>
    <mergeCell ref="A17:AH17"/>
    <mergeCell ref="A18:AH18"/>
    <mergeCell ref="B30:H30"/>
    <mergeCell ref="I30:K30"/>
    <mergeCell ref="L30:N30"/>
    <mergeCell ref="O30:U30"/>
    <mergeCell ref="V30:W30"/>
    <mergeCell ref="X30:AD30"/>
    <mergeCell ref="AE30:AF30"/>
    <mergeCell ref="AG30:AH30"/>
    <mergeCell ref="A27:H27"/>
    <mergeCell ref="I27:N27"/>
    <mergeCell ref="O27:W27"/>
    <mergeCell ref="X27:AH27"/>
    <mergeCell ref="B28:H28"/>
    <mergeCell ref="I28:K28"/>
    <mergeCell ref="L28:N28"/>
    <mergeCell ref="O28:U28"/>
    <mergeCell ref="V28:W28"/>
    <mergeCell ref="X28:AD28"/>
    <mergeCell ref="AE28:AF28"/>
    <mergeCell ref="AG28:AH28"/>
    <mergeCell ref="B29:H29"/>
    <mergeCell ref="I29:K29"/>
    <mergeCell ref="A74:AH74"/>
    <mergeCell ref="A73:AH73"/>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K56:N56"/>
    <mergeCell ref="O56:R56"/>
    <mergeCell ref="S56:V56"/>
    <mergeCell ref="A38:X38"/>
    <mergeCell ref="Y38:Z39"/>
    <mergeCell ref="AA38:AB39"/>
    <mergeCell ref="AC38:AE39"/>
    <mergeCell ref="AF38:AH39"/>
    <mergeCell ref="B39:X39"/>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V29:W29"/>
    <mergeCell ref="X29:AD29"/>
    <mergeCell ref="AE29:AF29"/>
    <mergeCell ref="AG29:AH29"/>
    <mergeCell ref="AE54:AH55"/>
    <mergeCell ref="AE56:AH57"/>
    <mergeCell ref="Y60:AH60"/>
    <mergeCell ref="J60:X60"/>
    <mergeCell ref="A53:AH53"/>
    <mergeCell ref="W54:X54"/>
    <mergeCell ref="W55:X55"/>
    <mergeCell ref="W56:X56"/>
    <mergeCell ref="W57:X57"/>
    <mergeCell ref="Y54:AD54"/>
    <mergeCell ref="Y56:AD56"/>
    <mergeCell ref="Y55:AB55"/>
    <mergeCell ref="Y57:AD57"/>
    <mergeCell ref="A55:F55"/>
    <mergeCell ref="G55:J55"/>
    <mergeCell ref="K55:N55"/>
    <mergeCell ref="O55:R55"/>
    <mergeCell ref="S55:V55"/>
    <mergeCell ref="A56:F56"/>
    <mergeCell ref="G56:J56"/>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0" max="33" man="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User</cp:lastModifiedBy>
  <cp:lastPrinted>2025-10-20T12:54:12Z</cp:lastPrinted>
  <dcterms:created xsi:type="dcterms:W3CDTF">2017-03-14T17:02:58Z</dcterms:created>
  <dcterms:modified xsi:type="dcterms:W3CDTF">2026-03-05T13:23:40Z</dcterms:modified>
</cp:coreProperties>
</file>