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2" i="17" l="1"/>
  <c r="A71" i="17"/>
  <c r="R65" i="17"/>
  <c r="AE55" i="17"/>
  <c r="AF49" i="17"/>
  <c r="AF48" i="17"/>
  <c r="AF47" i="17"/>
  <c r="AF46" i="17"/>
  <c r="AF45" i="17"/>
  <c r="AF44" i="17"/>
  <c r="AF43" i="17"/>
  <c r="AF42" i="17"/>
  <c r="AF41" i="17"/>
  <c r="AF40" i="17"/>
  <c r="AF39" i="17"/>
  <c r="AF38"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50"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<sst xmlns="http://schemas.openxmlformats.org/spreadsheetml/2006/main" count="212" uniqueCount="150">
  <si>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</si>
  <si>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</si>
  <si>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</si>
  <si>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</si>
  <si>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</si>
  <si>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</si>
  <si>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</si>
  <si>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</si>
  <si>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</si>
  <si>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</si>
  <si>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</si>
  <si>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</si>
  <si>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</si>
  <si>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</si>
  <si>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</si>
  <si>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</si>
  <si>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</si>
  <si>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</si>
  <si>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</si>
  <si>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</si>
  <si>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</si>
  <si>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</si>
  <si>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</si>
  <si>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</si>
  <si>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</si>
  <si>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</si>
  <si>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</si>
  <si>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</si>
  <si>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</si>
  <si>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</si>
  <si>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</si>
  <si>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</si>
  <si>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</si>
  <si>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</si>
  <si>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</si>
  <si>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</si>
  <si>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</si>
  <si>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</si>
  <si>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</si>
  <si>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</si>
  <si>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</si>
  <si>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</si>
  <si>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</si>
  <si>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</si>
  <si>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</si>
  <si>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</si>
  <si>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</si>
  <si>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</si>
  <si>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</si>
  <si>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</si>
  <si>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</si>
  <si>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</si>
  <si>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</si>
  <si>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</si>
  <si>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</si>
  <si>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</si>
  <si>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</si>
  <si>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</si>
  <si>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</si>
  <si>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</si>
  <si>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</si>
  <si>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</si>
  <si>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</si>
  <si>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</si>
  <si>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</si>
  <si>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</si>
  <si>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</si>
  <si>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</si>
  <si>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</si>
  <si>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</si>
  <si>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</si>
  <si>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</si>
  <si>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</si>
  <si>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</si>
  <si>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</si>
  <si>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</si>
  <si>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</si>
  <si>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</si>
  <si>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</si>
  <si>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</si>
  <si>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</si>
  <si>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</si>
  <si>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</si>
  <si>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</si>
  <si>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</si>
  <si>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</si>
  <si>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</si>
  <si>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</si>
  <si>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</si>
  <si>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</si>
  <si>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</si>
  <si>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</si>
  <si>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</si>
  <si>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</si>
  <si>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</si>
  <si>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</si>
  <si>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</si>
  <si>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</si>
  <si>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</si>
  <si>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</si>
  <si>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</si>
  <si>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</si>
  <si>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</si>
  <si>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</si>
  <si>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</si>
  <si>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</si>
  <si>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</si>
  <si>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</si>
  <si>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</si>
  <si>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</si>
  <si>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</si>
  <si>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</si>
  <si>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</si>
  <si>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</si>
  <si>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</si>
  <si>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</si>
  <si>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</si>
  <si>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</si>
  <si>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</si>
  <si>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</si>
  <si>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</si>
  <si>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</si>
  <si>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</si>
  <si>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</si>
  <si>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</si>
  <si>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</si>
  <si>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</si>
  <si>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</si>
  <si>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</si>
  <si>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</si>
  <si>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</si>
  <si>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</si>
  <si>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</si>
  <si>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</si>
  <si>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</si>
  <si>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</si>
  <si>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</si>
  <si>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</si>
  <si>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</si>
  <si>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</si>
  <si>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</si>
  <si>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</si>
  <si>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</si>
  <si>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</si>
  <si>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</si>
  <si>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</si>
  <si>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</si>
  <si>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</si>
  <si>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Promover o acolhimento provisório com estrutura para acolher pessoas e grupos familiares com privacidade. Previsto para pessoas em situação de rua e desabrigo por abandono, migração e ausência de residência ou pessoas em trânsito e sem condições de se sustentarem.</t>
  </si>
  <si>
    <t>ESCOLA ESTADUAL DR. LUIZ PINTO DE ALMEIDA - CAIXA ESCOLAR</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</si>
</sst>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2"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
      <sz val="9"/>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0" fontId="5" fillId="0" borderId="0" applyNumberFormat="0" applyFill="0" applyBorder="0" applyAlignment="0" applyProtection="0"/>
  </cellStyleXfs>
  <cellXfs count="254">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60"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37" xfId="0" applyFont="1" applyBorder="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7" fillId="0" borderId="24" xfId="0" applyFont="1" applyBorder="1" applyAlignment="1">
      <alignment horizontal="justify" vertical="center" wrapText="1"/>
    </xf>
    <xf numFmtId="0" fontId="7" fillId="0" borderId="22" xfId="0" applyFont="1" applyBorder="1" applyAlignment="1">
      <alignment horizontal="justify" vertical="center" wrapText="1"/>
    </xf>
    <xf numFmtId="0" fontId="7" fillId="0" borderId="23" xfId="0" applyFont="1" applyBorder="1" applyAlignment="1">
      <alignment horizontal="justify" vertical="center" wrapText="1"/>
    </xf>
    <xf numFmtId="167" fontId="6" fillId="0" borderId="24" xfId="0" applyNumberFormat="1" applyFont="1" applyBorder="1" applyAlignment="1">
      <alignment horizontal="center" vertical="center"/>
    </xf>
    <xf numFmtId="167" fontId="6" fillId="0" borderId="22" xfId="0" applyNumberFormat="1" applyFont="1" applyBorder="1" applyAlignment="1">
      <alignment horizontal="center" vertical="center"/>
    </xf>
    <xf numFmtId="167" fontId="6" fillId="0" borderId="23" xfId="0" applyNumberFormat="1" applyFont="1" applyBorder="1" applyAlignment="1">
      <alignment horizontal="center" vertical="center"/>
    </xf>
    <xf numFmtId="0" fontId="1" fillId="0" borderId="24"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1" fillId="0" borderId="24" xfId="0" applyFont="1" applyBorder="1" applyAlignment="1">
      <alignment horizontal="center" vertical="center"/>
    </xf>
    <xf numFmtId="0" fontId="11" fillId="0" borderId="23" xfId="0" applyFont="1" applyBorder="1" applyAlignment="1">
      <alignment horizontal="center" vertical="center"/>
    </xf>
    <xf numFmtId="0" fontId="1" fillId="0" borderId="24"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6" fillId="0" borderId="24" xfId="0" applyFont="1" applyBorder="1" applyAlignment="1">
      <alignment horizontal="center" vertical="center"/>
    </xf>
    <xf numFmtId="0" fontId="6" fillId="0" borderId="23" xfId="0" applyFont="1" applyBorder="1" applyAlignment="1">
      <alignment horizontal="center" vertical="center"/>
    </xf>
    <xf numFmtId="0" fontId="1" fillId="0" borderId="24" xfId="0" applyFont="1" applyBorder="1" applyAlignment="1">
      <alignment horizontal="center" vertical="center"/>
    </xf>
    <xf numFmtId="0" fontId="1" fillId="0" borderId="25" xfId="0" applyFont="1" applyBorder="1" applyAlignment="1">
      <alignment horizontal="center" vertical="center"/>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5" customWidth="1"/>
    <col min="2" max="2" width="81.140625" style="6" customWidth="1"/>
    <col min="3" max="16384" width="9.140625" style="4"/>
  </cols>
  <sheetData>
    <row r="1" spans="1:2" ht="15" x14ac:dyDescent="0.2">
      <c r="A1" s="36" t="s">
        <v>20</v>
      </c>
      <c r="B1" s="36"/>
    </row>
    <row r="2" spans="1:2" x14ac:dyDescent="0.25">
      <c r="B2" s="15"/>
    </row>
    <row r="3" spans="1:2" x14ac:dyDescent="0.25">
      <c r="A3" s="5" t="s">
        <v>21</v>
      </c>
      <c r="B3" s="15">
        <v>2025</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8" t="s">
        <v>121</v>
      </c>
      <c r="B1" s="48"/>
      <c r="C1" s="48"/>
      <c r="D1" s="48"/>
      <c r="E1" s="48"/>
      <c r="F1" s="48"/>
      <c r="G1" s="48"/>
      <c r="H1" s="48"/>
      <c r="I1" s="48"/>
      <c r="J1" s="48"/>
      <c r="K1" s="48"/>
      <c r="L1" s="48"/>
      <c r="M1" s="48"/>
      <c r="N1" s="48"/>
      <c r="O1" s="48"/>
      <c r="P1" s="48"/>
      <c r="Q1" s="48"/>
      <c r="R1" s="48"/>
      <c r="S1" s="48"/>
      <c r="T1" s="48"/>
      <c r="U1" s="48"/>
      <c r="V1" s="48"/>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LUIZ PINTO DE ALMEIDA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49" t="s">
        <v>124</v>
      </c>
      <c r="B15" s="249"/>
      <c r="C15" s="249"/>
      <c r="D15" s="249"/>
      <c r="E15" s="250"/>
      <c r="F15" s="250"/>
      <c r="G15" s="250"/>
      <c r="H15" s="250"/>
      <c r="I15" s="250"/>
      <c r="J15" s="250"/>
      <c r="K15" s="250"/>
      <c r="L15" s="250"/>
      <c r="M15" s="250"/>
      <c r="N15" s="250"/>
      <c r="O15" s="250"/>
      <c r="P15" s="250"/>
      <c r="Q15" s="250"/>
      <c r="R15" s="250"/>
      <c r="S15" s="250"/>
      <c r="T15" s="250"/>
      <c r="U15" s="250"/>
      <c r="V15" s="250"/>
    </row>
    <row r="16" spans="1:22" ht="15.75" customHeight="1" x14ac:dyDescent="0.25">
      <c r="A16" s="249" t="s">
        <v>125</v>
      </c>
      <c r="B16" s="249"/>
      <c r="C16" s="249"/>
      <c r="D16" s="249"/>
      <c r="E16" s="251"/>
      <c r="F16" s="251"/>
      <c r="G16" s="251"/>
      <c r="H16" s="251"/>
      <c r="I16" s="251"/>
      <c r="J16" s="251"/>
      <c r="K16" s="251"/>
      <c r="L16" s="251"/>
      <c r="M16" s="251"/>
      <c r="N16" s="251"/>
      <c r="O16" s="251"/>
      <c r="P16" s="251"/>
      <c r="Q16" s="251"/>
      <c r="R16" s="251"/>
      <c r="S16" s="251"/>
      <c r="T16" s="251"/>
      <c r="U16" s="251"/>
      <c r="V16" s="251"/>
    </row>
    <row r="17" spans="1:22" ht="15.75" customHeight="1" x14ac:dyDescent="0.25">
      <c r="A17" s="249" t="s">
        <v>13</v>
      </c>
      <c r="B17" s="249"/>
      <c r="C17" s="249"/>
      <c r="D17" s="249"/>
      <c r="E17" s="251"/>
      <c r="F17" s="251"/>
      <c r="G17" s="251"/>
      <c r="H17" s="251"/>
      <c r="I17" s="251"/>
      <c r="J17" s="251"/>
      <c r="K17" s="251"/>
      <c r="L17" s="251"/>
      <c r="M17" s="251"/>
      <c r="N17" s="251"/>
      <c r="O17" s="251"/>
      <c r="P17" s="251"/>
      <c r="Q17" s="251"/>
      <c r="R17" s="251"/>
      <c r="S17" s="251"/>
      <c r="T17" s="251"/>
      <c r="U17" s="251"/>
      <c r="V17" s="251"/>
    </row>
    <row r="18" spans="1:22" ht="15.75" customHeight="1" x14ac:dyDescent="0.25">
      <c r="A18" s="249" t="s">
        <v>7</v>
      </c>
      <c r="B18" s="249"/>
      <c r="C18" s="249"/>
      <c r="D18" s="249"/>
      <c r="E18" s="251"/>
      <c r="F18" s="251"/>
      <c r="G18" s="251"/>
      <c r="H18" s="251"/>
      <c r="I18" s="251"/>
      <c r="J18" s="251"/>
      <c r="K18" s="251"/>
      <c r="L18" s="251"/>
      <c r="M18" s="251"/>
      <c r="N18" s="251"/>
      <c r="O18" s="251"/>
      <c r="P18" s="251"/>
      <c r="Q18" s="251"/>
      <c r="R18" s="251"/>
      <c r="S18" s="251"/>
      <c r="T18" s="251"/>
      <c r="U18" s="251"/>
      <c r="V18" s="251"/>
    </row>
    <row r="19" spans="1:22" ht="15.75" customHeight="1" x14ac:dyDescent="0.25">
      <c r="A19" s="249" t="s">
        <v>126</v>
      </c>
      <c r="B19" s="249"/>
      <c r="C19" s="249"/>
      <c r="D19" s="249"/>
      <c r="E19" s="251"/>
      <c r="F19" s="251"/>
      <c r="G19" s="251"/>
      <c r="H19" s="251"/>
      <c r="I19" s="251"/>
      <c r="J19" s="251"/>
      <c r="K19" s="251"/>
      <c r="L19" s="251"/>
      <c r="M19" s="251"/>
      <c r="N19" s="251"/>
      <c r="O19" s="251"/>
      <c r="P19" s="251"/>
      <c r="Q19" s="251"/>
      <c r="R19" s="251"/>
      <c r="S19" s="251"/>
      <c r="T19" s="251"/>
      <c r="U19" s="251"/>
      <c r="V19" s="251"/>
    </row>
    <row r="20" spans="1:22" ht="15.75" customHeight="1" x14ac:dyDescent="0.25">
      <c r="A20" s="249" t="s">
        <v>127</v>
      </c>
      <c r="B20" s="249"/>
      <c r="C20" s="249"/>
      <c r="D20" s="249"/>
      <c r="E20" s="251"/>
      <c r="F20" s="251"/>
      <c r="G20" s="251"/>
      <c r="H20" s="251"/>
      <c r="I20" s="251"/>
      <c r="J20" s="251"/>
      <c r="K20" s="251"/>
      <c r="L20" s="251"/>
      <c r="M20" s="251"/>
      <c r="N20" s="251"/>
      <c r="O20" s="251"/>
      <c r="P20" s="251"/>
      <c r="Q20" s="251"/>
      <c r="R20" s="251"/>
      <c r="S20" s="251"/>
      <c r="T20" s="251"/>
      <c r="U20" s="251"/>
      <c r="V20" s="25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2" t="s">
        <v>57</v>
      </c>
      <c r="B27" s="42"/>
      <c r="C27" s="42"/>
      <c r="D27" s="42"/>
      <c r="E27" s="42"/>
      <c r="F27" s="42"/>
      <c r="G27" s="42"/>
      <c r="H27" s="42"/>
      <c r="I27" s="42"/>
      <c r="J27" s="42"/>
      <c r="K27" s="42"/>
      <c r="L27" s="43">
        <f ca="1">TODAY()</f>
        <v>45783</v>
      </c>
      <c r="M27" s="43"/>
      <c r="N27" s="43"/>
      <c r="O27" s="43"/>
      <c r="P27" s="43"/>
      <c r="Q27" s="43"/>
      <c r="R27" s="43"/>
      <c r="S27" s="43"/>
      <c r="T27" s="43"/>
      <c r="U27" s="43"/>
      <c r="V27" s="43"/>
    </row>
    <row r="33" spans="1:22" x14ac:dyDescent="0.25">
      <c r="A33" s="37">
        <f>(Entrada!B16)</f>
        <v>0</v>
      </c>
      <c r="B33" s="37"/>
      <c r="C33" s="37"/>
      <c r="D33" s="37"/>
      <c r="E33" s="37"/>
      <c r="F33" s="37"/>
      <c r="G33" s="37"/>
      <c r="H33" s="37"/>
      <c r="I33" s="37"/>
      <c r="J33" s="37"/>
      <c r="K33" s="37"/>
      <c r="L33" s="37"/>
      <c r="M33" s="37"/>
      <c r="N33" s="37"/>
      <c r="O33" s="37"/>
      <c r="P33" s="37"/>
      <c r="Q33" s="37"/>
      <c r="R33" s="37"/>
      <c r="S33" s="37"/>
      <c r="T33" s="37"/>
      <c r="U33" s="37"/>
      <c r="V33" s="37"/>
    </row>
    <row r="34" spans="1:22" x14ac:dyDescent="0.25">
      <c r="A34" s="37" t="str">
        <f>CONCATENATE(Entrada!B17," do(a) ",Entrada!B4)</f>
        <v xml:space="preserve"> do(a) ESCOLA ESTADUAL DR. LUIZ PINTO DE ALMEIDA - CAIXA ESCOLAR</v>
      </c>
      <c r="B34" s="37"/>
      <c r="C34" s="37"/>
      <c r="D34" s="37"/>
      <c r="E34" s="37"/>
      <c r="F34" s="37"/>
      <c r="G34" s="37"/>
      <c r="H34" s="37"/>
      <c r="I34" s="37"/>
      <c r="J34" s="37"/>
      <c r="K34" s="37"/>
      <c r="L34" s="37"/>
      <c r="M34" s="37"/>
      <c r="N34" s="37"/>
      <c r="O34" s="37"/>
      <c r="P34" s="37"/>
      <c r="Q34" s="37"/>
      <c r="R34" s="37"/>
      <c r="S34" s="37"/>
      <c r="T34" s="37"/>
      <c r="U34" s="37"/>
      <c r="V34" s="37"/>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3" t="s">
        <v>128</v>
      </c>
      <c r="B1" s="253"/>
      <c r="C1" s="253"/>
      <c r="D1" s="253"/>
      <c r="E1" s="253"/>
      <c r="F1" s="253"/>
      <c r="G1" s="253"/>
      <c r="H1" s="253"/>
      <c r="I1" s="253"/>
      <c r="J1" s="253"/>
      <c r="K1" s="253"/>
      <c r="L1" s="253"/>
      <c r="M1" s="253"/>
      <c r="N1" s="253"/>
      <c r="O1" s="253"/>
      <c r="P1" s="253"/>
      <c r="Q1" s="253"/>
      <c r="R1" s="253"/>
      <c r="S1" s="253"/>
      <c r="T1" s="253"/>
      <c r="U1" s="253"/>
      <c r="V1" s="253"/>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8">
        <f>(Entrada!B16)</f>
        <v>0</v>
      </c>
      <c r="F10" s="48"/>
      <c r="G10" s="48"/>
      <c r="H10" s="48"/>
      <c r="I10" s="48"/>
      <c r="J10" s="48"/>
      <c r="K10" s="48"/>
      <c r="L10" s="48"/>
      <c r="M10" s="48"/>
      <c r="N10" s="48"/>
      <c r="O10" s="48"/>
      <c r="P10" s="48"/>
      <c r="Q10" s="48"/>
      <c r="R10" s="48"/>
      <c r="S10" s="38" t="str">
        <f>CONCATENATE(", ",Entrada!B17," do(a)")</f>
        <v>,  do(a)</v>
      </c>
      <c r="T10" s="38"/>
      <c r="U10" s="38"/>
      <c r="V10" s="38"/>
    </row>
    <row r="11" spans="1:22" ht="16.5" customHeight="1" x14ac:dyDescent="0.25">
      <c r="A11" s="38" t="str">
        <f>CONCATENATE(Entrada!B4,",")</f>
        <v>ESCOLA ESTADUAL DR. LUIZ PINTO DE ALMEIDA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129</v>
      </c>
      <c r="F12" s="46"/>
      <c r="G12" s="46"/>
      <c r="H12" s="46"/>
      <c r="I12" s="46"/>
      <c r="J12" s="46"/>
      <c r="K12" s="46"/>
      <c r="L12" s="46"/>
      <c r="M12" s="46"/>
      <c r="N12" s="46"/>
      <c r="O12" s="46"/>
      <c r="P12" s="46"/>
      <c r="Q12" s="46"/>
      <c r="R12" s="46"/>
      <c r="S12" s="46"/>
      <c r="T12" s="46"/>
      <c r="U12" s="46"/>
      <c r="V12" s="46"/>
    </row>
    <row r="13" spans="1:22" ht="33.75" customHeight="1" x14ac:dyDescent="0.25">
      <c r="A13" s="252" t="s">
        <v>130</v>
      </c>
      <c r="B13" s="252"/>
      <c r="C13" s="252"/>
      <c r="D13" s="252"/>
      <c r="E13" s="252"/>
      <c r="F13" s="252"/>
      <c r="G13" s="252"/>
      <c r="H13" s="252"/>
      <c r="I13" s="252"/>
      <c r="J13" s="252"/>
      <c r="K13" s="252"/>
      <c r="L13" s="252"/>
      <c r="M13" s="252"/>
      <c r="N13" s="252"/>
      <c r="O13" s="252"/>
      <c r="P13" s="252"/>
      <c r="Q13" s="252"/>
      <c r="R13" s="252"/>
      <c r="S13" s="252"/>
      <c r="T13" s="252"/>
      <c r="U13" s="252"/>
      <c r="V13" s="252"/>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52" t="s">
        <v>132</v>
      </c>
      <c r="B16" s="252"/>
      <c r="C16" s="252"/>
      <c r="D16" s="252"/>
      <c r="E16" s="252"/>
      <c r="F16" s="252"/>
      <c r="G16" s="252"/>
      <c r="H16" s="252"/>
      <c r="I16" s="252"/>
      <c r="J16" s="252"/>
      <c r="K16" s="252"/>
      <c r="L16" s="252"/>
      <c r="M16" s="252"/>
      <c r="N16" s="252"/>
      <c r="O16" s="252"/>
      <c r="P16" s="252"/>
      <c r="Q16" s="252"/>
      <c r="R16" s="252"/>
      <c r="S16" s="252"/>
      <c r="T16" s="252"/>
      <c r="U16" s="252"/>
      <c r="V16" s="252"/>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DR. LUIZ PINTO DE ALMEIDA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4" t="s">
        <v>64</v>
      </c>
      <c r="B1" s="44"/>
      <c r="C1" s="44"/>
      <c r="D1" s="49"/>
      <c r="E1" s="49"/>
      <c r="F1" s="49"/>
      <c r="G1" s="49"/>
      <c r="H1" s="49"/>
      <c r="I1" s="49"/>
      <c r="J1" s="49"/>
      <c r="K1" s="49"/>
      <c r="L1" s="49"/>
      <c r="M1" s="49"/>
      <c r="N1" s="49"/>
      <c r="O1" s="49"/>
      <c r="P1" s="49"/>
      <c r="Q1" s="49"/>
      <c r="R1" s="49"/>
      <c r="S1" s="49"/>
      <c r="T1" s="49"/>
      <c r="U1" s="49"/>
      <c r="V1" s="49"/>
    </row>
    <row r="2" spans="1:22" x14ac:dyDescent="0.25">
      <c r="A2" s="37" t="s">
        <v>65</v>
      </c>
      <c r="B2" s="37"/>
      <c r="C2" s="50" t="s">
        <v>76</v>
      </c>
      <c r="D2" s="50"/>
      <c r="E2" s="50"/>
      <c r="F2" s="50"/>
      <c r="G2" s="50"/>
      <c r="H2" s="50"/>
      <c r="I2" s="50"/>
      <c r="J2" s="50"/>
      <c r="K2" s="50"/>
      <c r="L2" s="50"/>
      <c r="M2" s="50"/>
      <c r="N2" s="50"/>
      <c r="O2" s="50"/>
      <c r="P2" s="50"/>
      <c r="Q2" s="50"/>
      <c r="R2" s="50"/>
      <c r="S2" s="50"/>
      <c r="T2" s="50"/>
      <c r="U2" s="50"/>
      <c r="V2" s="50"/>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1" t="str">
        <f>CONCATENATE(Entrada!B4,",")</f>
        <v>ESCOLA ESTADUAL DR. LUIZ PINTO DE ALMEIDA - CAIXA ESCOLAR,</v>
      </c>
      <c r="F9" s="51"/>
      <c r="G9" s="51"/>
      <c r="H9" s="51"/>
      <c r="I9" s="51"/>
      <c r="J9" s="51"/>
      <c r="K9" s="51"/>
      <c r="L9" s="51"/>
      <c r="M9" s="51"/>
      <c r="N9" s="51"/>
      <c r="O9" s="51"/>
      <c r="P9" s="51"/>
      <c r="Q9" s="51"/>
      <c r="R9" s="51"/>
      <c r="S9" s="51"/>
      <c r="T9" s="44" t="s">
        <v>68</v>
      </c>
      <c r="U9" s="44"/>
      <c r="V9" s="44"/>
    </row>
    <row r="10" spans="1:22" ht="15.75" customHeight="1" x14ac:dyDescent="0.25">
      <c r="A10" s="38" t="s">
        <v>69</v>
      </c>
      <c r="B10" s="38"/>
      <c r="C10" s="38"/>
      <c r="D10" s="38"/>
      <c r="E10" s="48">
        <f>(Entrada!B5)</f>
        <v>0</v>
      </c>
      <c r="F10" s="48"/>
      <c r="G10" s="48"/>
      <c r="H10" s="48"/>
      <c r="I10" s="48"/>
      <c r="J10" s="37" t="s">
        <v>67</v>
      </c>
      <c r="K10" s="37"/>
      <c r="L10" s="37"/>
      <c r="M10" s="38" t="str">
        <f>CONCATENATE(Entrada!B7,", ",Entrada!B8)</f>
        <v xml:space="preserve">, </v>
      </c>
      <c r="N10" s="38"/>
      <c r="O10" s="38"/>
      <c r="P10" s="38"/>
      <c r="Q10" s="38"/>
      <c r="R10" s="38"/>
      <c r="S10" s="38"/>
      <c r="T10" s="38"/>
      <c r="U10" s="38"/>
      <c r="V10" s="38"/>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38" t="str">
        <f>CONCATENATE(Entrada!B16,", ")</f>
        <v xml:space="preserve">, </v>
      </c>
      <c r="I12" s="38"/>
      <c r="J12" s="38"/>
      <c r="K12" s="38"/>
      <c r="L12" s="38"/>
      <c r="M12" s="38"/>
      <c r="N12" s="38"/>
      <c r="O12" s="38"/>
      <c r="P12" s="38"/>
      <c r="Q12" s="38"/>
      <c r="R12" s="38"/>
      <c r="S12" s="38"/>
      <c r="T12" s="38"/>
      <c r="U12" s="38"/>
      <c r="V12" s="38"/>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44">
        <f>(Entrada!B19)</f>
        <v>0</v>
      </c>
      <c r="B14" s="44"/>
      <c r="C14" s="44"/>
      <c r="D14" s="44"/>
      <c r="E14" s="44"/>
      <c r="F14" s="38" t="s">
        <v>75</v>
      </c>
      <c r="G14" s="38"/>
      <c r="H14" s="38" t="str">
        <f>CONCATENATE(Entrada!B20,", ",Entrada!B21)</f>
        <v xml:space="preserve">, </v>
      </c>
      <c r="I14" s="38"/>
      <c r="J14" s="38"/>
      <c r="K14" s="38"/>
      <c r="L14" s="38"/>
      <c r="M14" s="38"/>
      <c r="N14" s="38"/>
      <c r="O14" s="38"/>
      <c r="P14" s="38"/>
      <c r="Q14" s="38"/>
      <c r="R14" s="38"/>
      <c r="S14" s="38"/>
      <c r="T14" s="38"/>
      <c r="U14" s="38"/>
      <c r="V14" s="38"/>
    </row>
    <row r="15" spans="1:22" x14ac:dyDescent="0.25">
      <c r="A15" s="44" t="s">
        <v>70</v>
      </c>
      <c r="B15" s="44"/>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38" t="s">
        <v>77</v>
      </c>
      <c r="B16" s="38"/>
      <c r="C16" s="38"/>
      <c r="D16" s="38"/>
      <c r="E16" s="38"/>
      <c r="F16" s="38"/>
      <c r="G16" s="38"/>
      <c r="H16" s="38"/>
      <c r="I16" s="38"/>
      <c r="J16" s="38"/>
      <c r="K16" s="38"/>
      <c r="L16" s="38"/>
      <c r="M16" s="38"/>
      <c r="N16" s="38"/>
      <c r="O16" s="38"/>
      <c r="P16" s="38"/>
      <c r="Q16" s="38"/>
      <c r="R16" s="38"/>
      <c r="S16" s="38"/>
      <c r="T16" s="38"/>
      <c r="U16" s="38"/>
      <c r="V16" s="38"/>
    </row>
    <row r="17" spans="1:22" s="29" customFormat="1" x14ac:dyDescent="0.25">
      <c r="A17" s="39" t="s">
        <v>78</v>
      </c>
      <c r="B17" s="39"/>
      <c r="C17" s="39"/>
      <c r="D17" s="39"/>
      <c r="E17" s="40">
        <f>Anexo_X_Plano_Trabalho!$A$22</f>
        <v>0</v>
      </c>
      <c r="F17" s="40"/>
      <c r="G17" s="40"/>
      <c r="H17" s="40"/>
      <c r="I17" s="40"/>
      <c r="J17" s="40"/>
      <c r="K17" s="40"/>
      <c r="L17" s="40"/>
      <c r="M17" s="40"/>
      <c r="N17" s="40"/>
      <c r="O17" s="40"/>
      <c r="P17" s="40"/>
      <c r="Q17" s="40"/>
      <c r="R17" s="40"/>
      <c r="S17" s="40"/>
      <c r="T17" s="40"/>
      <c r="U17" s="40"/>
      <c r="V17" s="40"/>
    </row>
    <row r="18" spans="1:22" s="29" customFormat="1" ht="123" customHeight="1" x14ac:dyDescent="0.25">
      <c r="E18" s="40"/>
      <c r="F18" s="40"/>
      <c r="G18" s="40"/>
      <c r="H18" s="40"/>
      <c r="I18" s="40"/>
      <c r="J18" s="40"/>
      <c r="K18" s="40"/>
      <c r="L18" s="40"/>
      <c r="M18" s="40"/>
      <c r="N18" s="40"/>
      <c r="O18" s="40"/>
      <c r="P18" s="40"/>
      <c r="Q18" s="40"/>
      <c r="R18" s="40"/>
      <c r="S18" s="40"/>
      <c r="T18" s="40"/>
      <c r="U18" s="40"/>
      <c r="V18" s="40"/>
    </row>
    <row r="19" spans="1:22" x14ac:dyDescent="0.25">
      <c r="A19" s="37" t="s">
        <v>79</v>
      </c>
      <c r="B19" s="37"/>
      <c r="C19" s="37"/>
      <c r="D19" s="37"/>
      <c r="E19" s="37"/>
      <c r="F19" s="37"/>
    </row>
    <row r="20" spans="1:22" s="28" customFormat="1" ht="88.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2" t="s">
        <v>57</v>
      </c>
      <c r="B25" s="42"/>
      <c r="C25" s="42"/>
      <c r="D25" s="42"/>
      <c r="E25" s="42"/>
      <c r="F25" s="42"/>
      <c r="G25" s="42"/>
      <c r="H25" s="42"/>
      <c r="I25" s="42"/>
      <c r="J25" s="42"/>
      <c r="K25" s="42"/>
      <c r="L25" s="43">
        <f ca="1">TODAY()</f>
        <v>45783</v>
      </c>
      <c r="M25" s="43"/>
      <c r="N25" s="43"/>
      <c r="O25" s="43"/>
      <c r="P25" s="43"/>
      <c r="Q25" s="43"/>
      <c r="R25" s="43"/>
      <c r="S25" s="43"/>
      <c r="T25" s="43"/>
      <c r="U25" s="43"/>
      <c r="V25" s="43"/>
    </row>
    <row r="31" spans="1:22" x14ac:dyDescent="0.25">
      <c r="A31" s="37">
        <f>(Entrada!B16)</f>
        <v>0</v>
      </c>
      <c r="B31" s="37"/>
      <c r="C31" s="37"/>
      <c r="D31" s="37"/>
      <c r="E31" s="37"/>
      <c r="F31" s="37"/>
      <c r="G31" s="37"/>
      <c r="H31" s="37"/>
      <c r="I31" s="37"/>
      <c r="J31" s="37"/>
      <c r="K31" s="37"/>
      <c r="L31" s="37"/>
      <c r="M31" s="37"/>
      <c r="N31" s="37"/>
      <c r="O31" s="37"/>
      <c r="P31" s="37"/>
      <c r="Q31" s="37"/>
      <c r="R31" s="37"/>
      <c r="S31" s="37"/>
      <c r="T31" s="37"/>
      <c r="U31" s="37"/>
      <c r="V31" s="37"/>
    </row>
    <row r="32" spans="1:22" x14ac:dyDescent="0.25">
      <c r="A32" s="37" t="str">
        <f>CONCATENATE(Entrada!B17," do(a) ",Entrada!B4)</f>
        <v xml:space="preserve"> do(a) ESCOLA ESTADUAL DR. LUIZ PINTO DE ALMEIDA - CAIXA ESCOLAR</v>
      </c>
      <c r="B32" s="37"/>
      <c r="C32" s="37"/>
      <c r="D32" s="37"/>
      <c r="E32" s="37"/>
      <c r="F32" s="37"/>
      <c r="G32" s="37"/>
      <c r="H32" s="37"/>
      <c r="I32" s="37"/>
      <c r="J32" s="37"/>
      <c r="K32" s="37"/>
      <c r="L32" s="37"/>
      <c r="M32" s="37"/>
      <c r="N32" s="37"/>
      <c r="O32" s="37"/>
      <c r="P32" s="37"/>
      <c r="Q32" s="37"/>
      <c r="R32" s="37"/>
      <c r="S32" s="37"/>
      <c r="T32" s="37"/>
      <c r="U32" s="37"/>
      <c r="V32" s="37"/>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8" t="s">
        <v>36</v>
      </c>
      <c r="B1" s="48"/>
      <c r="C1" s="48"/>
      <c r="D1" s="48"/>
      <c r="E1" s="48"/>
      <c r="F1" s="48"/>
      <c r="G1" s="48"/>
      <c r="H1" s="48"/>
      <c r="I1" s="48"/>
      <c r="J1" s="48"/>
      <c r="K1" s="48"/>
      <c r="L1" s="48"/>
      <c r="M1" s="48"/>
      <c r="N1" s="48"/>
      <c r="O1" s="48"/>
      <c r="P1" s="48"/>
      <c r="Q1" s="48"/>
      <c r="R1" s="48"/>
      <c r="S1" s="48"/>
      <c r="T1" s="48"/>
      <c r="U1" s="48"/>
      <c r="V1" s="48"/>
    </row>
    <row r="2" spans="1:22" ht="16.5" thickBot="1" x14ac:dyDescent="0.3"/>
    <row r="3" spans="1:22" ht="16.5" thickBot="1" x14ac:dyDescent="0.3">
      <c r="A3" s="86" t="s">
        <v>0</v>
      </c>
      <c r="B3" s="87"/>
      <c r="C3" s="87"/>
      <c r="D3" s="87"/>
      <c r="E3" s="87"/>
      <c r="F3" s="87"/>
      <c r="G3" s="87"/>
      <c r="H3" s="87"/>
      <c r="I3" s="87"/>
      <c r="J3" s="87"/>
      <c r="K3" s="87"/>
      <c r="L3" s="88">
        <f>(Entrada!B3)</f>
        <v>2025</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t="str">
        <f>(Entrada!B4)</f>
        <v>ESCOLA ESTADUAL DR. LUIZ PINTO DE ALMEIDA - CAIXA ESCOLAR</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f>(Entrada!B5)</f>
        <v>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4" t="str">
        <f>CONCATENATE(Entrada!B16,",")</f>
        <v>,</v>
      </c>
      <c r="F31" s="44"/>
      <c r="G31" s="44"/>
      <c r="H31" s="44"/>
      <c r="I31" s="44"/>
      <c r="J31" s="44"/>
      <c r="K31" s="44"/>
      <c r="L31" s="44"/>
      <c r="M31" s="44"/>
      <c r="N31" s="44"/>
      <c r="O31" s="44"/>
      <c r="P31" s="44"/>
      <c r="Q31" s="44"/>
      <c r="R31" s="44"/>
      <c r="S31" s="37" t="str">
        <f>CONCATENATE(Entrada!B17, " do(a)")</f>
        <v xml:space="preserve"> do(a)</v>
      </c>
      <c r="T31" s="37"/>
      <c r="U31" s="37"/>
      <c r="V31" s="37"/>
    </row>
    <row r="32" spans="1:22" x14ac:dyDescent="0.25">
      <c r="A32" s="44" t="str">
        <f>CONCATENATE(Entrada!B4,",")</f>
        <v>ESCOLA ESTADUAL DR. LUIZ PINTO DE ALMEIDA - CAIXA ESCOLAR,</v>
      </c>
      <c r="B32" s="44"/>
      <c r="C32" s="44"/>
      <c r="D32" s="44"/>
      <c r="E32" s="44"/>
      <c r="F32" s="44"/>
      <c r="G32" s="44"/>
      <c r="H32" s="44"/>
      <c r="I32" s="44"/>
      <c r="J32" s="44"/>
      <c r="K32" s="44"/>
      <c r="L32" s="44"/>
      <c r="M32" s="44"/>
      <c r="N32" s="44"/>
      <c r="O32" s="44"/>
      <c r="P32" s="44"/>
      <c r="Q32" s="42" t="s">
        <v>30</v>
      </c>
      <c r="R32" s="42"/>
      <c r="S32" s="42"/>
      <c r="T32" s="42"/>
      <c r="U32" s="42"/>
      <c r="V32" s="42"/>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4" t="s">
        <v>33</v>
      </c>
      <c r="B35" s="44"/>
      <c r="C35" s="44"/>
      <c r="D35" s="44"/>
      <c r="E35" s="44"/>
      <c r="F35" s="44"/>
      <c r="G35" s="44"/>
      <c r="H35" s="44"/>
      <c r="I35" s="44"/>
      <c r="J35" s="44"/>
      <c r="K35" s="44"/>
      <c r="L35" s="44"/>
      <c r="M35" s="44"/>
      <c r="N35" s="44"/>
      <c r="O35" s="44"/>
      <c r="P35" s="44"/>
      <c r="Q35" s="44"/>
      <c r="R35" s="44"/>
      <c r="S35" s="44"/>
      <c r="T35" s="44"/>
      <c r="U35" s="44"/>
      <c r="V35" s="44"/>
    </row>
    <row r="37" spans="1:22" x14ac:dyDescent="0.25">
      <c r="D37" s="38" t="s">
        <v>34</v>
      </c>
      <c r="E37" s="38"/>
      <c r="F37" s="38"/>
      <c r="G37" s="38"/>
      <c r="H37" s="38"/>
      <c r="I37" s="38"/>
      <c r="J37" s="38"/>
      <c r="K37" s="38"/>
      <c r="L37" s="38"/>
      <c r="M37" s="38"/>
      <c r="N37" s="38"/>
      <c r="O37" s="38"/>
      <c r="P37" s="38"/>
      <c r="Q37" s="38"/>
      <c r="R37" s="38"/>
      <c r="S37" s="38"/>
      <c r="T37" s="38"/>
      <c r="U37" s="38"/>
      <c r="V37" s="38"/>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2" t="s">
        <v>37</v>
      </c>
      <c r="B41" s="42"/>
      <c r="C41" s="42"/>
      <c r="D41" s="42"/>
      <c r="E41" s="42"/>
      <c r="F41" s="42"/>
      <c r="G41" s="42"/>
      <c r="H41" s="42"/>
      <c r="I41" s="42"/>
      <c r="J41" s="42"/>
      <c r="K41" s="42"/>
      <c r="L41" s="43">
        <f ca="1">TODAY()</f>
        <v>45783</v>
      </c>
      <c r="M41" s="43"/>
      <c r="N41" s="43"/>
      <c r="O41" s="43"/>
      <c r="P41" s="43"/>
      <c r="Q41" s="43"/>
      <c r="R41" s="43"/>
      <c r="S41" s="43"/>
      <c r="T41" s="43"/>
      <c r="U41" s="43"/>
      <c r="V41" s="43"/>
    </row>
    <row r="46" spans="1:22" x14ac:dyDescent="0.25">
      <c r="A46" s="37">
        <f>(Entrada!B16)</f>
        <v>0</v>
      </c>
      <c r="B46" s="37"/>
      <c r="C46" s="37"/>
      <c r="D46" s="37"/>
      <c r="E46" s="37"/>
      <c r="F46" s="37"/>
      <c r="G46" s="37"/>
      <c r="H46" s="37"/>
      <c r="I46" s="37"/>
      <c r="J46" s="37"/>
      <c r="K46" s="37"/>
      <c r="L46" s="37"/>
      <c r="M46" s="37"/>
      <c r="N46" s="37"/>
      <c r="O46" s="37"/>
      <c r="P46" s="37"/>
      <c r="Q46" s="37"/>
      <c r="R46" s="37"/>
      <c r="S46" s="37"/>
      <c r="T46" s="37"/>
      <c r="U46" s="37"/>
      <c r="V46" s="37"/>
    </row>
    <row r="47" spans="1:22" x14ac:dyDescent="0.25">
      <c r="A47" s="37" t="str">
        <f>CONCATENATE(Entrada!B17," do(a) ",Entrada!B4)</f>
        <v xml:space="preserve"> do(a) ESCOLA ESTADUAL DR. LUIZ PINTO DE ALMEIDA - CAIXA ESCOLAR</v>
      </c>
      <c r="B47" s="37"/>
      <c r="C47" s="37"/>
      <c r="D47" s="37"/>
      <c r="E47" s="37"/>
      <c r="F47" s="37"/>
      <c r="G47" s="37"/>
      <c r="H47" s="37"/>
      <c r="I47" s="37"/>
      <c r="J47" s="37"/>
      <c r="K47" s="37"/>
      <c r="L47" s="37"/>
      <c r="M47" s="37"/>
      <c r="N47" s="37"/>
      <c r="O47" s="37"/>
      <c r="P47" s="37"/>
      <c r="Q47" s="37"/>
      <c r="R47" s="37"/>
      <c r="S47" s="37"/>
      <c r="T47" s="37"/>
      <c r="U47" s="37"/>
      <c r="V47" s="37"/>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8" t="s">
        <v>38</v>
      </c>
      <c r="B1" s="48"/>
      <c r="C1" s="48"/>
      <c r="D1" s="48"/>
      <c r="E1" s="48"/>
      <c r="F1" s="48"/>
      <c r="G1" s="48"/>
      <c r="H1" s="48"/>
      <c r="I1" s="48"/>
      <c r="J1" s="48"/>
      <c r="K1" s="48"/>
      <c r="L1" s="48"/>
      <c r="M1" s="48"/>
      <c r="N1" s="48"/>
      <c r="O1" s="48"/>
      <c r="P1" s="48"/>
      <c r="Q1" s="48"/>
      <c r="R1" s="48"/>
      <c r="S1" s="48"/>
      <c r="T1" s="48"/>
      <c r="U1" s="48"/>
      <c r="V1" s="48"/>
    </row>
    <row r="6" spans="1:22" ht="15.75" customHeight="1" x14ac:dyDescent="0.25">
      <c r="D6" s="1" t="s">
        <v>28</v>
      </c>
      <c r="E6" s="44" t="str">
        <f>CONCATENATE(Entrada!B16,",")</f>
        <v>,</v>
      </c>
      <c r="F6" s="44"/>
      <c r="G6" s="44"/>
      <c r="H6" s="44"/>
      <c r="I6" s="44"/>
      <c r="J6" s="44"/>
      <c r="K6" s="44"/>
      <c r="L6" s="44"/>
      <c r="M6" s="44"/>
      <c r="N6" s="44"/>
      <c r="O6" s="44"/>
      <c r="P6" s="44"/>
      <c r="Q6" s="44"/>
      <c r="R6" s="44"/>
      <c r="S6" s="37" t="str">
        <f>CONCATENATE(Entrada!B17, " do(a)")</f>
        <v xml:space="preserve"> do(a)</v>
      </c>
      <c r="T6" s="37"/>
      <c r="U6" s="37"/>
      <c r="V6" s="37"/>
    </row>
    <row r="7" spans="1:22" x14ac:dyDescent="0.25">
      <c r="A7" s="38" t="str">
        <f>CONCATENATE(Entrada!B4,",")</f>
        <v>ESCOLA ESTADUAL DR. LUIZ PINTO DE ALMEIDA - CAIXA ESCOLAR,</v>
      </c>
      <c r="B7" s="38"/>
      <c r="C7" s="38"/>
      <c r="D7" s="38"/>
      <c r="E7" s="38"/>
      <c r="F7" s="38"/>
      <c r="G7" s="38"/>
      <c r="H7" s="38"/>
      <c r="I7" s="38"/>
      <c r="J7" s="38"/>
      <c r="K7" s="38"/>
      <c r="L7" s="38"/>
      <c r="M7" s="38"/>
      <c r="N7" s="38"/>
      <c r="O7" s="38"/>
      <c r="P7" s="38"/>
      <c r="Q7" s="42" t="s">
        <v>30</v>
      </c>
      <c r="R7" s="42"/>
      <c r="S7" s="42"/>
      <c r="T7" s="42"/>
      <c r="U7" s="42"/>
      <c r="V7" s="42"/>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38" t="s">
        <v>40</v>
      </c>
      <c r="B9" s="38"/>
      <c r="C9" s="38"/>
      <c r="D9" s="38"/>
      <c r="E9" s="38"/>
      <c r="F9" s="38"/>
      <c r="G9" s="38"/>
      <c r="H9" s="38"/>
      <c r="I9" s="38"/>
      <c r="J9" s="38"/>
      <c r="K9" s="97">
        <f>Entrada!$B$28</f>
        <v>0</v>
      </c>
      <c r="L9" s="37"/>
      <c r="M9" s="37"/>
      <c r="N9" s="37"/>
      <c r="O9" s="2" t="s">
        <v>41</v>
      </c>
      <c r="P9" s="97">
        <f>Entrada!$B$29</f>
        <v>0</v>
      </c>
      <c r="Q9" s="37"/>
      <c r="R9" s="37"/>
      <c r="S9" s="37"/>
      <c r="T9" s="44" t="s">
        <v>42</v>
      </c>
      <c r="U9" s="44"/>
      <c r="V9" s="44"/>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2" t="s">
        <v>37</v>
      </c>
      <c r="B28" s="42"/>
      <c r="C28" s="42"/>
      <c r="D28" s="42"/>
      <c r="E28" s="42"/>
      <c r="F28" s="42"/>
      <c r="G28" s="42"/>
      <c r="H28" s="42"/>
      <c r="I28" s="42"/>
      <c r="J28" s="42"/>
      <c r="K28" s="42"/>
      <c r="L28" s="43">
        <f ca="1">TODAY()</f>
        <v>45783</v>
      </c>
      <c r="M28" s="43"/>
      <c r="N28" s="43"/>
      <c r="O28" s="43"/>
      <c r="P28" s="43"/>
      <c r="Q28" s="43"/>
      <c r="R28" s="43"/>
      <c r="S28" s="43"/>
      <c r="T28" s="43"/>
      <c r="U28" s="43"/>
      <c r="V28"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DR. LUIZ PINTO DE ALMEIDA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8" t="s">
        <v>48</v>
      </c>
      <c r="B1" s="48"/>
      <c r="C1" s="48"/>
      <c r="D1" s="48"/>
      <c r="E1" s="48"/>
      <c r="F1" s="48"/>
      <c r="G1" s="48"/>
      <c r="H1" s="48"/>
      <c r="I1" s="48"/>
      <c r="J1" s="48"/>
      <c r="K1" s="48"/>
      <c r="L1" s="48"/>
      <c r="M1" s="48"/>
      <c r="N1" s="48"/>
      <c r="O1" s="48"/>
      <c r="P1" s="48"/>
      <c r="Q1" s="48"/>
      <c r="R1" s="48"/>
      <c r="S1" s="48"/>
      <c r="T1" s="48"/>
      <c r="U1" s="48"/>
      <c r="V1" s="48"/>
    </row>
    <row r="6" spans="1:22" x14ac:dyDescent="0.25">
      <c r="D6" s="1" t="s">
        <v>28</v>
      </c>
      <c r="E6" s="50">
        <f>(Entrada!B30)</f>
        <v>0</v>
      </c>
      <c r="F6" s="50"/>
      <c r="G6" s="50"/>
      <c r="H6" s="50"/>
      <c r="I6" s="50"/>
      <c r="J6" s="50"/>
      <c r="K6" s="50"/>
      <c r="L6" s="50"/>
      <c r="M6" s="50"/>
      <c r="N6" s="50"/>
      <c r="O6" s="50"/>
      <c r="P6" s="50"/>
      <c r="Q6" s="50"/>
      <c r="R6" s="50"/>
      <c r="S6" s="50"/>
      <c r="T6" s="50"/>
      <c r="U6" s="50"/>
      <c r="V6" s="21" t="s">
        <v>51</v>
      </c>
    </row>
    <row r="7" spans="1:22" x14ac:dyDescent="0.25">
      <c r="A7" s="38" t="s">
        <v>52</v>
      </c>
      <c r="B7" s="38"/>
      <c r="C7" s="38"/>
      <c r="D7" s="38"/>
      <c r="E7" s="48">
        <f>(Entrada!B31)</f>
        <v>0</v>
      </c>
      <c r="F7" s="48"/>
      <c r="G7" s="48"/>
      <c r="H7" s="48"/>
      <c r="I7" s="48"/>
      <c r="J7" s="48"/>
      <c r="K7" s="48"/>
      <c r="L7" s="38" t="s">
        <v>53</v>
      </c>
      <c r="M7" s="38"/>
      <c r="N7" s="38"/>
      <c r="O7" s="38"/>
      <c r="P7" s="38"/>
      <c r="Q7" s="38"/>
      <c r="R7" s="38"/>
      <c r="S7" s="38"/>
      <c r="T7" s="38"/>
      <c r="U7" s="38"/>
      <c r="V7" s="38"/>
    </row>
    <row r="8" spans="1:22" x14ac:dyDescent="0.25">
      <c r="A8" s="38" t="str">
        <f>CONCATENATE(Entrada!B4,",")</f>
        <v>ESCOLA ESTADUAL DR. LUIZ PINTO DE ALMEIDA - CAIXA ESCOLAR,</v>
      </c>
      <c r="B8" s="38"/>
      <c r="C8" s="38"/>
      <c r="D8" s="38"/>
      <c r="E8" s="38"/>
      <c r="F8" s="38"/>
      <c r="G8" s="38"/>
      <c r="H8" s="38"/>
      <c r="I8" s="38"/>
      <c r="J8" s="38"/>
      <c r="K8" s="38"/>
      <c r="L8" s="38"/>
      <c r="M8" s="38"/>
      <c r="N8" s="38"/>
      <c r="O8" s="38"/>
      <c r="P8" s="38"/>
      <c r="Q8" s="38"/>
      <c r="R8" s="38" t="s">
        <v>54</v>
      </c>
      <c r="S8" s="38"/>
      <c r="T8" s="38"/>
      <c r="U8" s="38"/>
      <c r="V8" s="38"/>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2" t="s">
        <v>57</v>
      </c>
      <c r="B22" s="42"/>
      <c r="C22" s="42"/>
      <c r="D22" s="42"/>
      <c r="E22" s="42"/>
      <c r="F22" s="42"/>
      <c r="G22" s="42"/>
      <c r="H22" s="42"/>
      <c r="I22" s="42"/>
      <c r="J22" s="42"/>
      <c r="K22" s="42"/>
      <c r="L22" s="43">
        <f ca="1">TODAY()</f>
        <v>45783</v>
      </c>
      <c r="M22" s="43"/>
      <c r="N22" s="43"/>
      <c r="O22" s="43"/>
      <c r="P22" s="43"/>
      <c r="Q22" s="43"/>
      <c r="R22" s="43"/>
      <c r="S22" s="43"/>
      <c r="T22" s="43"/>
      <c r="U22" s="43"/>
      <c r="V22" s="43"/>
    </row>
    <row r="27" spans="1:22" x14ac:dyDescent="0.25">
      <c r="A27" s="37">
        <f>(Entrada!B30)</f>
        <v>0</v>
      </c>
      <c r="B27" s="37"/>
      <c r="C27" s="37"/>
      <c r="D27" s="37"/>
      <c r="E27" s="37"/>
      <c r="F27" s="37"/>
      <c r="G27" s="37"/>
      <c r="H27" s="37"/>
      <c r="I27" s="37"/>
      <c r="J27" s="37"/>
      <c r="K27" s="37"/>
      <c r="L27" s="37"/>
      <c r="M27" s="37"/>
      <c r="N27" s="37"/>
      <c r="O27" s="37"/>
      <c r="P27" s="37"/>
      <c r="Q27" s="37"/>
      <c r="R27" s="37"/>
      <c r="S27" s="37"/>
      <c r="T27" s="37"/>
      <c r="U27" s="37"/>
      <c r="V27" s="37"/>
    </row>
    <row r="28" spans="1:22" x14ac:dyDescent="0.25">
      <c r="A28" s="37" t="str">
        <f>CONCATENATE("CRC n°: ",Entrada!B31)</f>
        <v xml:space="preserve">CRC n°: </v>
      </c>
      <c r="B28" s="37"/>
      <c r="C28" s="37"/>
      <c r="D28" s="37"/>
      <c r="E28" s="37"/>
      <c r="F28" s="37"/>
      <c r="G28" s="37"/>
      <c r="H28" s="37"/>
      <c r="I28" s="37"/>
      <c r="J28" s="37"/>
      <c r="K28" s="37"/>
      <c r="L28" s="37"/>
      <c r="M28" s="37"/>
      <c r="N28" s="37"/>
      <c r="O28" s="37"/>
      <c r="P28" s="37"/>
      <c r="Q28" s="37"/>
      <c r="R28" s="37"/>
      <c r="S28" s="37"/>
      <c r="T28" s="37"/>
      <c r="U28" s="37"/>
      <c r="V28" s="37"/>
    </row>
    <row r="34" spans="1:22" x14ac:dyDescent="0.25">
      <c r="A34" s="37">
        <f>(Entrada!B16)</f>
        <v>0</v>
      </c>
      <c r="B34" s="37"/>
      <c r="C34" s="37"/>
      <c r="D34" s="37"/>
      <c r="E34" s="37"/>
      <c r="F34" s="37"/>
      <c r="G34" s="37"/>
      <c r="H34" s="37"/>
      <c r="I34" s="37"/>
      <c r="J34" s="37"/>
      <c r="K34" s="37"/>
      <c r="L34" s="37"/>
      <c r="M34" s="37"/>
      <c r="N34" s="37"/>
      <c r="O34" s="37"/>
      <c r="P34" s="37"/>
      <c r="Q34" s="37"/>
      <c r="R34" s="37"/>
      <c r="S34" s="37"/>
      <c r="T34" s="37"/>
      <c r="U34" s="37"/>
      <c r="V34" s="37"/>
    </row>
    <row r="35" spans="1:22" x14ac:dyDescent="0.25">
      <c r="A35" s="37" t="str">
        <f>CONCATENATE(Entrada!B17," do(a) ",Entrada!B4)</f>
        <v xml:space="preserve"> do(a) ESCOLA ESTADUAL DR. LUIZ PINTO DE ALMEIDA - CAIXA ESCOLAR</v>
      </c>
      <c r="B35" s="37"/>
      <c r="C35" s="37"/>
      <c r="D35" s="37"/>
      <c r="E35" s="37"/>
      <c r="F35" s="37"/>
      <c r="G35" s="37"/>
      <c r="H35" s="37"/>
      <c r="I35" s="37"/>
      <c r="J35" s="37"/>
      <c r="K35" s="37"/>
      <c r="L35" s="37"/>
      <c r="M35" s="37"/>
      <c r="N35" s="37"/>
      <c r="O35" s="37"/>
      <c r="P35" s="37"/>
      <c r="Q35" s="37"/>
      <c r="R35" s="37"/>
      <c r="S35" s="37"/>
      <c r="T35" s="37"/>
      <c r="U35" s="37"/>
      <c r="V35" s="37"/>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8" t="s">
        <v>58</v>
      </c>
      <c r="B1" s="48"/>
      <c r="C1" s="48"/>
      <c r="D1" s="48"/>
      <c r="E1" s="48"/>
      <c r="F1" s="48"/>
      <c r="G1" s="48"/>
      <c r="H1" s="48"/>
      <c r="I1" s="48"/>
      <c r="J1" s="48"/>
      <c r="K1" s="48"/>
      <c r="L1" s="48"/>
      <c r="M1" s="48"/>
      <c r="N1" s="48"/>
      <c r="O1" s="48"/>
      <c r="P1" s="48"/>
      <c r="Q1" s="48"/>
      <c r="R1" s="48"/>
      <c r="S1" s="48"/>
      <c r="T1" s="48"/>
      <c r="U1" s="48"/>
      <c r="V1" s="48"/>
    </row>
    <row r="8" spans="1:22" x14ac:dyDescent="0.25">
      <c r="D8" s="1" t="s">
        <v>28</v>
      </c>
      <c r="E8" s="48">
        <f>(Entrada!B16)</f>
        <v>0</v>
      </c>
      <c r="F8" s="48"/>
      <c r="G8" s="48"/>
      <c r="H8" s="48"/>
      <c r="I8" s="48"/>
      <c r="J8" s="48"/>
      <c r="K8" s="48"/>
      <c r="L8" s="48"/>
      <c r="M8" s="48"/>
      <c r="N8" s="48"/>
      <c r="O8" s="48"/>
      <c r="P8" s="48"/>
      <c r="Q8" s="48"/>
      <c r="R8" s="48"/>
      <c r="S8" s="37" t="str">
        <f>CONCATENATE(", ",Entrada!B17," do(a)")</f>
        <v>,  do(a)</v>
      </c>
      <c r="T8" s="37"/>
      <c r="U8" s="37"/>
      <c r="V8" s="37"/>
    </row>
    <row r="9" spans="1:22" ht="15.75" customHeight="1" x14ac:dyDescent="0.25">
      <c r="A9" s="38" t="str">
        <f>CONCATENATE(Entrada!B4,",")</f>
        <v>ESCOLA ESTADUAL DR. LUIZ PINTO DE ALMEIDA - CAIXA ESCOLAR,</v>
      </c>
      <c r="B9" s="38"/>
      <c r="C9" s="38"/>
      <c r="D9" s="38"/>
      <c r="E9" s="38"/>
      <c r="F9" s="38"/>
      <c r="G9" s="38"/>
      <c r="H9" s="38"/>
      <c r="I9" s="38"/>
      <c r="J9" s="38"/>
      <c r="K9" s="38"/>
      <c r="L9" s="38"/>
      <c r="M9" s="38"/>
      <c r="N9" s="38"/>
      <c r="O9" s="38"/>
      <c r="P9" s="38"/>
      <c r="Q9" s="38" t="s">
        <v>30</v>
      </c>
      <c r="R9" s="38"/>
      <c r="S9" s="38"/>
      <c r="T9" s="38"/>
      <c r="U9" s="38"/>
      <c r="V9" s="38"/>
    </row>
    <row r="10" spans="1:22" ht="15.75" customHeight="1" x14ac:dyDescent="0.25">
      <c r="A10" s="99">
        <f>(Entrada!B18)</f>
        <v>0</v>
      </c>
      <c r="B10" s="99"/>
      <c r="C10" s="99"/>
      <c r="D10" s="99"/>
      <c r="E10" s="46" t="s">
        <v>59</v>
      </c>
      <c r="F10" s="46"/>
      <c r="G10" s="46"/>
      <c r="H10" s="46"/>
      <c r="I10" s="46"/>
      <c r="J10" s="46"/>
      <c r="K10" s="46"/>
      <c r="L10" s="46"/>
      <c r="M10" s="46"/>
      <c r="N10" s="46"/>
      <c r="O10" s="46"/>
      <c r="P10" s="46"/>
      <c r="Q10" s="46"/>
      <c r="R10" s="46"/>
      <c r="S10" s="46"/>
      <c r="T10" s="46"/>
      <c r="U10" s="46"/>
      <c r="V10" s="46"/>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s="28" customFormat="1" x14ac:dyDescent="0.25">
      <c r="A14" s="30">
        <v>1</v>
      </c>
      <c r="B14" s="98"/>
      <c r="C14" s="98"/>
      <c r="D14" s="98"/>
      <c r="E14" s="98"/>
      <c r="F14" s="98"/>
      <c r="G14" s="98"/>
      <c r="H14" s="98"/>
      <c r="I14" s="98"/>
      <c r="J14" s="98"/>
      <c r="K14" s="98"/>
      <c r="L14" s="98"/>
      <c r="M14" s="98"/>
      <c r="N14" s="98"/>
      <c r="O14" s="98"/>
      <c r="P14" s="98"/>
      <c r="Q14" s="98"/>
      <c r="R14" s="98"/>
      <c r="S14" s="98"/>
      <c r="T14" s="98"/>
      <c r="U14" s="98"/>
      <c r="V14" s="98"/>
    </row>
    <row r="15" spans="1:22" s="28" customFormat="1" x14ac:dyDescent="0.25">
      <c r="A15" s="30">
        <v>2</v>
      </c>
      <c r="B15" s="98"/>
      <c r="C15" s="98"/>
      <c r="D15" s="98"/>
      <c r="E15" s="98"/>
      <c r="F15" s="98"/>
      <c r="G15" s="98"/>
      <c r="H15" s="98"/>
      <c r="I15" s="98"/>
      <c r="J15" s="98"/>
      <c r="K15" s="98"/>
      <c r="L15" s="98"/>
      <c r="M15" s="98"/>
      <c r="N15" s="98"/>
      <c r="O15" s="98"/>
      <c r="P15" s="98"/>
      <c r="Q15" s="98"/>
      <c r="R15" s="98"/>
      <c r="S15" s="98"/>
      <c r="T15" s="98"/>
      <c r="U15" s="98"/>
      <c r="V15" s="98"/>
    </row>
    <row r="16" spans="1:22" s="28" customFormat="1" x14ac:dyDescent="0.25">
      <c r="A16" s="30">
        <v>3</v>
      </c>
      <c r="B16" s="98"/>
      <c r="C16" s="98"/>
      <c r="D16" s="98"/>
      <c r="E16" s="98"/>
      <c r="F16" s="98"/>
      <c r="G16" s="98"/>
      <c r="H16" s="98"/>
      <c r="I16" s="98"/>
      <c r="J16" s="98"/>
      <c r="K16" s="98"/>
      <c r="L16" s="98"/>
      <c r="M16" s="98"/>
      <c r="N16" s="98"/>
      <c r="O16" s="98"/>
      <c r="P16" s="98"/>
      <c r="Q16" s="98"/>
      <c r="R16" s="98"/>
      <c r="S16" s="98"/>
      <c r="T16" s="98"/>
      <c r="U16" s="98"/>
      <c r="V16" s="98"/>
    </row>
    <row r="17" spans="1:22" s="28" customFormat="1" x14ac:dyDescent="0.25">
      <c r="A17" s="30">
        <v>4</v>
      </c>
      <c r="B17" s="98"/>
      <c r="C17" s="98"/>
      <c r="D17" s="98"/>
      <c r="E17" s="98"/>
      <c r="F17" s="98"/>
      <c r="G17" s="98"/>
      <c r="H17" s="98"/>
      <c r="I17" s="98"/>
      <c r="J17" s="98"/>
      <c r="K17" s="98"/>
      <c r="L17" s="98"/>
      <c r="M17" s="98"/>
      <c r="N17" s="98"/>
      <c r="O17" s="98"/>
      <c r="P17" s="98"/>
      <c r="Q17" s="98"/>
      <c r="R17" s="98"/>
      <c r="S17" s="98"/>
      <c r="T17" s="98"/>
      <c r="U17" s="98"/>
      <c r="V17" s="98"/>
    </row>
    <row r="18" spans="1:22" s="28" customFormat="1" x14ac:dyDescent="0.25">
      <c r="A18" s="30">
        <v>5</v>
      </c>
      <c r="B18" s="98"/>
      <c r="C18" s="98"/>
      <c r="D18" s="98"/>
      <c r="E18" s="98"/>
      <c r="F18" s="98"/>
      <c r="G18" s="98"/>
      <c r="H18" s="98"/>
      <c r="I18" s="98"/>
      <c r="J18" s="98"/>
      <c r="K18" s="98"/>
      <c r="L18" s="98"/>
      <c r="M18" s="98"/>
      <c r="N18" s="98"/>
      <c r="O18" s="98"/>
      <c r="P18" s="98"/>
      <c r="Q18" s="98"/>
      <c r="R18" s="98"/>
      <c r="S18" s="98"/>
      <c r="T18" s="98"/>
      <c r="U18" s="98"/>
      <c r="V18" s="98"/>
    </row>
    <row r="19" spans="1:22" s="28" customFormat="1" x14ac:dyDescent="0.25">
      <c r="A19" s="30">
        <v>6</v>
      </c>
      <c r="B19" s="98"/>
      <c r="C19" s="98"/>
      <c r="D19" s="98"/>
      <c r="E19" s="98"/>
      <c r="F19" s="98"/>
      <c r="G19" s="98"/>
      <c r="H19" s="98"/>
      <c r="I19" s="98"/>
      <c r="J19" s="98"/>
      <c r="K19" s="98"/>
      <c r="L19" s="98"/>
      <c r="M19" s="98"/>
      <c r="N19" s="98"/>
      <c r="O19" s="98"/>
      <c r="P19" s="98"/>
      <c r="Q19" s="98"/>
      <c r="R19" s="98"/>
      <c r="S19" s="98"/>
      <c r="T19" s="98"/>
      <c r="U19" s="98"/>
      <c r="V19" s="98"/>
    </row>
    <row r="20" spans="1:22" s="28" customFormat="1" x14ac:dyDescent="0.25">
      <c r="A20" s="30">
        <v>7</v>
      </c>
      <c r="B20" s="98"/>
      <c r="C20" s="98"/>
      <c r="D20" s="98"/>
      <c r="E20" s="98"/>
      <c r="F20" s="98"/>
      <c r="G20" s="98"/>
      <c r="H20" s="98"/>
      <c r="I20" s="98"/>
      <c r="J20" s="98"/>
      <c r="K20" s="98"/>
      <c r="L20" s="98"/>
      <c r="M20" s="98"/>
      <c r="N20" s="98"/>
      <c r="O20" s="98"/>
      <c r="P20" s="98"/>
      <c r="Q20" s="98"/>
      <c r="R20" s="98"/>
      <c r="S20" s="98"/>
      <c r="T20" s="98"/>
      <c r="U20" s="98"/>
      <c r="V20" s="98"/>
    </row>
    <row r="21" spans="1:22" s="28" customFormat="1" x14ac:dyDescent="0.25">
      <c r="A21" s="30">
        <v>8</v>
      </c>
      <c r="B21" s="98"/>
      <c r="C21" s="98"/>
      <c r="D21" s="98"/>
      <c r="E21" s="98"/>
      <c r="F21" s="98"/>
      <c r="G21" s="98"/>
      <c r="H21" s="98"/>
      <c r="I21" s="98"/>
      <c r="J21" s="98"/>
      <c r="K21" s="98"/>
      <c r="L21" s="98"/>
      <c r="M21" s="98"/>
      <c r="N21" s="98"/>
      <c r="O21" s="98"/>
      <c r="P21" s="98"/>
      <c r="Q21" s="98"/>
      <c r="R21" s="98"/>
      <c r="S21" s="98"/>
      <c r="T21" s="98"/>
      <c r="U21" s="98"/>
      <c r="V21" s="98"/>
    </row>
    <row r="22" spans="1:22" s="28" customFormat="1" x14ac:dyDescent="0.25">
      <c r="A22" s="30">
        <v>9</v>
      </c>
      <c r="B22" s="98"/>
      <c r="C22" s="98"/>
      <c r="D22" s="98"/>
      <c r="E22" s="98"/>
      <c r="F22" s="98"/>
      <c r="G22" s="98"/>
      <c r="H22" s="98"/>
      <c r="I22" s="98"/>
      <c r="J22" s="98"/>
      <c r="K22" s="98"/>
      <c r="L22" s="98"/>
      <c r="M22" s="98"/>
      <c r="N22" s="98"/>
      <c r="O22" s="98"/>
      <c r="P22" s="98"/>
      <c r="Q22" s="98"/>
      <c r="R22" s="98"/>
      <c r="S22" s="98"/>
      <c r="T22" s="98"/>
      <c r="U22" s="98"/>
      <c r="V22" s="98"/>
    </row>
    <row r="23" spans="1:22" s="28" customFormat="1" x14ac:dyDescent="0.25">
      <c r="A23" s="30">
        <v>10</v>
      </c>
      <c r="B23" s="98"/>
      <c r="C23" s="98"/>
      <c r="D23" s="98"/>
      <c r="E23" s="98"/>
      <c r="F23" s="98"/>
      <c r="G23" s="98"/>
      <c r="H23" s="98"/>
      <c r="I23" s="98"/>
      <c r="J23" s="98"/>
      <c r="K23" s="98"/>
      <c r="L23" s="98"/>
      <c r="M23" s="98"/>
      <c r="N23" s="98"/>
      <c r="O23" s="98"/>
      <c r="P23" s="98"/>
      <c r="Q23" s="98"/>
      <c r="R23" s="98"/>
      <c r="S23" s="98"/>
      <c r="T23" s="98"/>
      <c r="U23" s="98"/>
      <c r="V23" s="98"/>
    </row>
    <row r="24" spans="1:22" s="28" customFormat="1" x14ac:dyDescent="0.25">
      <c r="A24" s="30">
        <v>11</v>
      </c>
      <c r="B24" s="98"/>
      <c r="C24" s="98"/>
      <c r="D24" s="98"/>
      <c r="E24" s="98"/>
      <c r="F24" s="98"/>
      <c r="G24" s="98"/>
      <c r="H24" s="98"/>
      <c r="I24" s="98"/>
      <c r="J24" s="98"/>
      <c r="K24" s="98"/>
      <c r="L24" s="98"/>
      <c r="M24" s="98"/>
      <c r="N24" s="98"/>
      <c r="O24" s="98"/>
      <c r="P24" s="98"/>
      <c r="Q24" s="98"/>
      <c r="R24" s="98"/>
      <c r="S24" s="98"/>
      <c r="T24" s="98"/>
      <c r="U24" s="98"/>
      <c r="V24" s="98"/>
    </row>
    <row r="25" spans="1:22" s="28" customFormat="1" x14ac:dyDescent="0.25">
      <c r="A25" s="30">
        <v>12</v>
      </c>
      <c r="B25" s="98"/>
      <c r="C25" s="98"/>
      <c r="D25" s="98"/>
      <c r="E25" s="98"/>
      <c r="F25" s="98"/>
      <c r="G25" s="98"/>
      <c r="H25" s="98"/>
      <c r="I25" s="98"/>
      <c r="J25" s="98"/>
      <c r="K25" s="98"/>
      <c r="L25" s="98"/>
      <c r="M25" s="98"/>
      <c r="N25" s="98"/>
      <c r="O25" s="98"/>
      <c r="P25" s="98"/>
      <c r="Q25" s="98"/>
      <c r="R25" s="98"/>
      <c r="S25" s="98"/>
      <c r="T25" s="98"/>
      <c r="U25" s="98"/>
      <c r="V25" s="98"/>
    </row>
    <row r="26" spans="1:22" s="28" customFormat="1" x14ac:dyDescent="0.25">
      <c r="A26" s="30">
        <v>13</v>
      </c>
      <c r="B26" s="98"/>
      <c r="C26" s="98"/>
      <c r="D26" s="98"/>
      <c r="E26" s="98"/>
      <c r="F26" s="98"/>
      <c r="G26" s="98"/>
      <c r="H26" s="98"/>
      <c r="I26" s="98"/>
      <c r="J26" s="98"/>
      <c r="K26" s="98"/>
      <c r="L26" s="98"/>
      <c r="M26" s="98"/>
      <c r="N26" s="98"/>
      <c r="O26" s="98"/>
      <c r="P26" s="98"/>
      <c r="Q26" s="98"/>
      <c r="R26" s="98"/>
      <c r="S26" s="98"/>
      <c r="T26" s="98"/>
      <c r="U26" s="98"/>
      <c r="V26" s="98"/>
    </row>
    <row r="27" spans="1:22" s="28" customFormat="1" x14ac:dyDescent="0.25">
      <c r="A27" s="30">
        <v>14</v>
      </c>
      <c r="B27" s="98"/>
      <c r="C27" s="98"/>
      <c r="D27" s="98"/>
      <c r="E27" s="98"/>
      <c r="F27" s="98"/>
      <c r="G27" s="98"/>
      <c r="H27" s="98"/>
      <c r="I27" s="98"/>
      <c r="J27" s="98"/>
      <c r="K27" s="98"/>
      <c r="L27" s="98"/>
      <c r="M27" s="98"/>
      <c r="N27" s="98"/>
      <c r="O27" s="98"/>
      <c r="P27" s="98"/>
      <c r="Q27" s="98"/>
      <c r="R27" s="98"/>
      <c r="S27" s="98"/>
      <c r="T27" s="98"/>
      <c r="U27" s="98"/>
      <c r="V27" s="98"/>
    </row>
    <row r="28" spans="1:22" s="28" customFormat="1" x14ac:dyDescent="0.25">
      <c r="A28" s="30">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2" t="s">
        <v>57</v>
      </c>
      <c r="B32" s="42"/>
      <c r="C32" s="42"/>
      <c r="D32" s="42"/>
      <c r="E32" s="42"/>
      <c r="F32" s="42"/>
      <c r="G32" s="42"/>
      <c r="H32" s="42"/>
      <c r="I32" s="42"/>
      <c r="J32" s="42"/>
      <c r="K32" s="42"/>
      <c r="L32" s="43">
        <f ca="1">TODAY()</f>
        <v>45783</v>
      </c>
      <c r="M32" s="43"/>
      <c r="N32" s="43"/>
      <c r="O32" s="43"/>
      <c r="P32" s="43"/>
      <c r="Q32" s="43"/>
      <c r="R32" s="43"/>
      <c r="S32" s="43"/>
      <c r="T32" s="43"/>
      <c r="U32" s="43"/>
      <c r="V32" s="43"/>
    </row>
    <row r="37" spans="1:22" x14ac:dyDescent="0.25">
      <c r="A37" s="37">
        <f>(Entrada!B16)</f>
        <v>0</v>
      </c>
      <c r="B37" s="37"/>
      <c r="C37" s="37"/>
      <c r="D37" s="37"/>
      <c r="E37" s="37"/>
      <c r="F37" s="37"/>
      <c r="G37" s="37"/>
      <c r="H37" s="37"/>
      <c r="I37" s="37"/>
      <c r="J37" s="37"/>
      <c r="K37" s="37"/>
      <c r="L37" s="37"/>
      <c r="M37" s="37"/>
      <c r="N37" s="37"/>
      <c r="O37" s="37"/>
      <c r="P37" s="37"/>
      <c r="Q37" s="37"/>
      <c r="R37" s="37"/>
      <c r="S37" s="37"/>
      <c r="T37" s="37"/>
      <c r="U37" s="37"/>
      <c r="V37" s="37"/>
    </row>
    <row r="38" spans="1:22" x14ac:dyDescent="0.25">
      <c r="A38" s="37" t="str">
        <f>CONCATENATE(Entrada!B17," do(a) ",Entrada!B4)</f>
        <v xml:space="preserve"> do(a) ESCOLA ESTADUAL DR. LUIZ PINTO DE ALMEIDA - CAIXA ESCOLAR</v>
      </c>
      <c r="B38" s="37"/>
      <c r="C38" s="37"/>
      <c r="D38" s="37"/>
      <c r="E38" s="37"/>
      <c r="F38" s="37"/>
      <c r="G38" s="37"/>
      <c r="H38" s="37"/>
      <c r="I38" s="37"/>
      <c r="J38" s="37"/>
      <c r="K38" s="37"/>
      <c r="L38" s="37"/>
      <c r="M38" s="37"/>
      <c r="N38" s="37"/>
      <c r="O38" s="37"/>
      <c r="P38" s="37"/>
      <c r="Q38" s="37"/>
      <c r="R38" s="37"/>
      <c r="S38" s="37"/>
      <c r="T38" s="37"/>
      <c r="U38" s="37"/>
      <c r="V38" s="37"/>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5" t="s">
        <v>133</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LUIZ PINTO DE ALMEIDA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134</v>
      </c>
      <c r="F12" s="46"/>
      <c r="G12" s="46"/>
      <c r="H12" s="46"/>
      <c r="I12" s="46"/>
      <c r="J12" s="46"/>
      <c r="K12" s="46"/>
      <c r="L12" s="46"/>
      <c r="M12" s="46"/>
      <c r="N12" s="46"/>
      <c r="O12" s="46"/>
      <c r="P12" s="46"/>
      <c r="Q12" s="46"/>
      <c r="R12" s="46"/>
      <c r="S12" s="46"/>
      <c r="T12" s="46"/>
      <c r="U12" s="46"/>
      <c r="V12" s="46"/>
    </row>
    <row r="13" spans="1:22" ht="45" customHeight="1" x14ac:dyDescent="0.25">
      <c r="A13" s="103" t="s">
        <v>135</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4" t="s">
        <v>136</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137</v>
      </c>
    </row>
    <row r="20" spans="1:22" x14ac:dyDescent="0.25">
      <c r="D20" s="1" t="s">
        <v>138</v>
      </c>
    </row>
    <row r="26" spans="1:22" x14ac:dyDescent="0.25">
      <c r="A26" s="42" t="s">
        <v>57</v>
      </c>
      <c r="B26" s="42"/>
      <c r="C26" s="42"/>
      <c r="D26" s="42"/>
      <c r="E26" s="42"/>
      <c r="F26" s="42"/>
      <c r="G26" s="42"/>
      <c r="H26" s="42"/>
      <c r="I26" s="42"/>
      <c r="J26" s="42"/>
      <c r="K26" s="42"/>
      <c r="L26" s="43">
        <f ca="1">TODAY()</f>
        <v>45783</v>
      </c>
      <c r="M26" s="43"/>
      <c r="N26" s="43"/>
      <c r="O26" s="43"/>
      <c r="P26" s="43"/>
      <c r="Q26" s="43"/>
      <c r="R26" s="43"/>
      <c r="S26" s="43"/>
      <c r="T26" s="43"/>
      <c r="U26" s="43"/>
      <c r="V26" s="43"/>
    </row>
    <row r="32" spans="1:22" x14ac:dyDescent="0.25">
      <c r="A32" s="37">
        <f>(Entrada!B16)</f>
        <v>0</v>
      </c>
      <c r="B32" s="37"/>
      <c r="C32" s="37"/>
      <c r="D32" s="37"/>
      <c r="E32" s="37"/>
      <c r="F32" s="37"/>
      <c r="G32" s="37"/>
      <c r="H32" s="37"/>
      <c r="I32" s="37"/>
      <c r="J32" s="37"/>
      <c r="K32" s="37"/>
      <c r="L32" s="37"/>
      <c r="M32" s="37"/>
      <c r="N32" s="37"/>
      <c r="O32" s="37"/>
      <c r="P32" s="37"/>
      <c r="Q32" s="37"/>
      <c r="R32" s="37"/>
      <c r="S32" s="37"/>
      <c r="T32" s="37"/>
      <c r="U32" s="37"/>
      <c r="V32" s="37"/>
    </row>
    <row r="33" spans="1:22" x14ac:dyDescent="0.25">
      <c r="A33" s="37" t="str">
        <f>CONCATENATE(Entrada!B17," do(a) ",Entrada!B4)</f>
        <v xml:space="preserve"> do(a) ESCOLA ESTADUAL DR. LUIZ PINTO DE ALMEIDA - CAIXA ESCOLAR</v>
      </c>
      <c r="B33" s="37"/>
      <c r="C33" s="37"/>
      <c r="D33" s="37"/>
      <c r="E33" s="37"/>
      <c r="F33" s="37"/>
      <c r="G33" s="37"/>
      <c r="H33" s="37"/>
      <c r="I33" s="37"/>
      <c r="J33" s="37"/>
      <c r="K33" s="37"/>
      <c r="L33" s="37"/>
      <c r="M33" s="37"/>
      <c r="N33" s="37"/>
      <c r="O33" s="37"/>
      <c r="P33" s="37"/>
      <c r="Q33" s="37"/>
      <c r="R33" s="37"/>
      <c r="S33" s="37"/>
      <c r="T33" s="37"/>
      <c r="U33" s="37"/>
      <c r="V33" s="37"/>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8" t="s">
        <v>139</v>
      </c>
      <c r="B1" s="48"/>
      <c r="C1" s="48"/>
      <c r="D1" s="48"/>
      <c r="E1" s="48"/>
      <c r="F1" s="48"/>
      <c r="G1" s="48"/>
      <c r="H1" s="48"/>
      <c r="I1" s="48"/>
      <c r="J1" s="48"/>
      <c r="K1" s="48"/>
      <c r="L1" s="48"/>
      <c r="M1" s="48"/>
      <c r="N1" s="48"/>
      <c r="O1" s="48"/>
      <c r="P1" s="48"/>
      <c r="Q1" s="48"/>
      <c r="R1" s="48"/>
      <c r="S1" s="48"/>
      <c r="T1" s="48"/>
      <c r="U1" s="48"/>
      <c r="V1" s="48"/>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8">
        <f>(Entrada!B16)</f>
        <v>0</v>
      </c>
      <c r="F10" s="48"/>
      <c r="G10" s="48"/>
      <c r="H10" s="48"/>
      <c r="I10" s="48"/>
      <c r="J10" s="48"/>
      <c r="K10" s="48"/>
      <c r="L10" s="48"/>
      <c r="M10" s="48"/>
      <c r="N10" s="48"/>
      <c r="O10" s="48"/>
      <c r="P10" s="48"/>
      <c r="Q10" s="48"/>
      <c r="R10" s="48"/>
      <c r="S10" s="37" t="str">
        <f>CONCATENATE(", ",Entrada!B17," do(a)")</f>
        <v>,  do(a)</v>
      </c>
      <c r="T10" s="37"/>
      <c r="U10" s="37"/>
      <c r="V10" s="37"/>
    </row>
    <row r="11" spans="1:22" ht="16.5" customHeight="1" x14ac:dyDescent="0.25">
      <c r="A11" s="38" t="str">
        <f>CONCATENATE(Entrada!B4,",")</f>
        <v>ESCOLA ESTADUAL DR. LUIZ PINTO DE ALMEIDA - CAIXA ESCOLAR,</v>
      </c>
      <c r="B11" s="38"/>
      <c r="C11" s="38"/>
      <c r="D11" s="38"/>
      <c r="E11" s="38"/>
      <c r="F11" s="38"/>
      <c r="G11" s="38"/>
      <c r="H11" s="38"/>
      <c r="I11" s="38"/>
      <c r="J11" s="38"/>
      <c r="K11" s="38"/>
      <c r="L11" s="38"/>
      <c r="M11" s="38"/>
      <c r="N11" s="38"/>
      <c r="O11" s="38"/>
      <c r="P11" s="38"/>
      <c r="Q11" s="38" t="s">
        <v>30</v>
      </c>
      <c r="R11" s="38"/>
      <c r="S11" s="38"/>
      <c r="T11" s="38"/>
      <c r="U11" s="38"/>
      <c r="V11" s="38"/>
    </row>
    <row r="12" spans="1:22" ht="16.5" customHeight="1" x14ac:dyDescent="0.25">
      <c r="A12" s="99">
        <f>(Entrada!B18)</f>
        <v>0</v>
      </c>
      <c r="B12" s="99"/>
      <c r="C12" s="99"/>
      <c r="D12" s="99"/>
      <c r="E12" s="46" t="s">
        <v>80</v>
      </c>
      <c r="F12" s="46"/>
      <c r="G12" s="46"/>
      <c r="H12" s="46"/>
      <c r="I12" s="46"/>
      <c r="J12" s="46"/>
      <c r="K12" s="46"/>
      <c r="L12" s="46"/>
      <c r="M12" s="46"/>
      <c r="N12" s="46"/>
      <c r="O12" s="46"/>
      <c r="P12" s="46"/>
      <c r="Q12" s="46"/>
      <c r="R12" s="46"/>
      <c r="S12" s="46"/>
      <c r="T12" s="46"/>
      <c r="U12" s="46"/>
      <c r="V12" s="46"/>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2" t="s">
        <v>57</v>
      </c>
      <c r="B23" s="42"/>
      <c r="C23" s="42"/>
      <c r="D23" s="42"/>
      <c r="E23" s="42"/>
      <c r="F23" s="42"/>
      <c r="G23" s="42"/>
      <c r="H23" s="42"/>
      <c r="I23" s="42"/>
      <c r="J23" s="42"/>
      <c r="K23" s="42"/>
      <c r="L23" s="43">
        <f ca="1">TODAY()</f>
        <v>45783</v>
      </c>
      <c r="M23" s="43"/>
      <c r="N23" s="43"/>
      <c r="O23" s="43"/>
      <c r="P23" s="43"/>
      <c r="Q23" s="43"/>
      <c r="R23" s="43"/>
      <c r="S23" s="43"/>
      <c r="T23" s="43"/>
      <c r="U23" s="43"/>
      <c r="V23" s="43"/>
    </row>
    <row r="29" spans="1:22" x14ac:dyDescent="0.25">
      <c r="A29" s="37">
        <f>(Entrada!B16)</f>
        <v>0</v>
      </c>
      <c r="B29" s="37"/>
      <c r="C29" s="37"/>
      <c r="D29" s="37"/>
      <c r="E29" s="37"/>
      <c r="F29" s="37"/>
      <c r="G29" s="37"/>
      <c r="H29" s="37"/>
      <c r="I29" s="37"/>
      <c r="J29" s="37"/>
      <c r="K29" s="37"/>
      <c r="L29" s="37"/>
      <c r="M29" s="37"/>
      <c r="N29" s="37"/>
      <c r="O29" s="37"/>
      <c r="P29" s="37"/>
      <c r="Q29" s="37"/>
      <c r="R29" s="37"/>
      <c r="S29" s="37"/>
      <c r="T29" s="37"/>
      <c r="U29" s="37"/>
      <c r="V29" s="37"/>
    </row>
    <row r="30" spans="1:22" x14ac:dyDescent="0.25">
      <c r="A30" s="37" t="str">
        <f>CONCATENATE(Entrada!B17," do(a) ",Entrada!B4)</f>
        <v xml:space="preserve"> do(a) ESCOLA ESTADUAL DR. LUIZ PINTO DE ALMEIDA - CAIXA ESCOLAR</v>
      </c>
      <c r="B30" s="37"/>
      <c r="C30" s="37"/>
      <c r="D30" s="37"/>
      <c r="E30" s="37"/>
      <c r="F30" s="37"/>
      <c r="G30" s="37"/>
      <c r="H30" s="37"/>
      <c r="I30" s="37"/>
      <c r="J30" s="37"/>
      <c r="K30" s="37"/>
      <c r="L30" s="37"/>
      <c r="M30" s="37"/>
      <c r="N30" s="37"/>
      <c r="O30" s="37"/>
      <c r="P30" s="37"/>
      <c r="Q30" s="37"/>
      <c r="R30" s="37"/>
      <c r="S30" s="37"/>
      <c r="T30" s="37"/>
      <c r="U30" s="37"/>
      <c r="V30" s="37"/>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
  <sheetViews>
    <sheetView zoomScale="115" zoomScaleNormal="115" workbookViewId="0">
      <selection activeCell="AI34" sqref="AI34"/>
    </sheetView>
  </sheetViews>
  <sheetFormatPr defaultColWidth="4" defaultRowHeight="15.75" x14ac:dyDescent="0.25"/>
  <cols>
    <col min="1" max="1" width="4" style="1"/>
    <col min="2" max="2" width="4.7109375" style="1" customWidth="1"/>
    <col min="3" max="9" width="4" style="1"/>
    <col min="10" max="10" width="4" style="1" customWidth="1"/>
    <col min="11" max="11" width="2" style="1" customWidth="1"/>
    <col min="12" max="13" width="4" style="1"/>
    <col min="14" max="14" width="3.42578125" style="1" customWidth="1"/>
    <col min="15" max="20" width="4" style="1"/>
    <col min="21" max="21" width="2.7109375" style="1" customWidth="1"/>
    <col min="22" max="22" width="4" style="1"/>
    <col min="23" max="23" width="11" style="1" customWidth="1"/>
    <col min="24" max="27" width="4" style="1"/>
    <col min="28" max="28" width="3.42578125" style="1" customWidth="1"/>
    <col min="29" max="29" width="4" style="1" hidden="1" customWidth="1"/>
    <col min="30" max="30" width="2.85546875" style="1" hidden="1" customWidth="1"/>
    <col min="31" max="31" width="7.42578125" style="1" customWidth="1"/>
    <col min="32" max="32" width="5.28515625" style="1" customWidth="1"/>
    <col min="33" max="33" width="4" style="1"/>
    <col min="34" max="34" width="5" style="1" customWidth="1"/>
    <col min="35" max="16384" width="4" style="1"/>
  </cols>
  <sheetData>
    <row r="1" spans="1:34" x14ac:dyDescent="0.25">
      <c r="A1" s="48" t="s">
        <v>82</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row>
    <row r="2" spans="1:34" ht="16.5" thickBot="1" x14ac:dyDescent="0.3"/>
    <row r="3" spans="1:34" x14ac:dyDescent="0.25">
      <c r="A3" s="217" t="s">
        <v>83</v>
      </c>
      <c r="B3" s="218"/>
      <c r="C3" s="218"/>
      <c r="D3" s="218"/>
      <c r="E3" s="218"/>
      <c r="F3" s="218"/>
      <c r="G3" s="218"/>
      <c r="H3" s="218"/>
      <c r="I3" s="218"/>
      <c r="J3" s="218"/>
      <c r="K3" s="218"/>
      <c r="L3" s="218"/>
      <c r="M3" s="218"/>
      <c r="N3" s="218"/>
      <c r="O3" s="218"/>
      <c r="P3" s="218"/>
      <c r="Q3" s="218"/>
      <c r="R3" s="218"/>
      <c r="S3" s="218"/>
      <c r="T3" s="218"/>
      <c r="U3" s="218"/>
      <c r="V3" s="218"/>
      <c r="W3" s="218"/>
      <c r="X3" s="218"/>
      <c r="Y3" s="218"/>
      <c r="Z3" s="218"/>
      <c r="AA3" s="218"/>
      <c r="AB3" s="218"/>
      <c r="AC3" s="218"/>
      <c r="AD3" s="218"/>
      <c r="AE3" s="218"/>
      <c r="AF3" s="218"/>
      <c r="AG3" s="218"/>
      <c r="AH3" s="219"/>
    </row>
    <row r="4" spans="1:34" x14ac:dyDescent="0.25">
      <c r="A4" s="241" t="s">
        <v>22</v>
      </c>
      <c r="B4" s="242"/>
      <c r="C4" s="242"/>
      <c r="D4" s="242"/>
      <c r="E4" s="242"/>
      <c r="F4" s="242"/>
      <c r="G4" s="242"/>
      <c r="H4" s="242"/>
      <c r="I4" s="242"/>
      <c r="J4" s="242"/>
      <c r="K4" s="242"/>
      <c r="L4" s="242"/>
      <c r="M4" s="242"/>
      <c r="N4" s="242"/>
      <c r="O4" s="242"/>
      <c r="P4" s="242"/>
      <c r="Q4" s="242"/>
      <c r="R4" s="242"/>
      <c r="S4" s="242"/>
      <c r="T4" s="242"/>
      <c r="U4" s="242"/>
      <c r="V4" s="242"/>
      <c r="W4" s="242"/>
      <c r="X4" s="242"/>
      <c r="Y4" s="242"/>
      <c r="Z4" s="242"/>
      <c r="AA4" s="243"/>
      <c r="AB4" s="244" t="s">
        <v>11</v>
      </c>
      <c r="AC4" s="242"/>
      <c r="AD4" s="242"/>
      <c r="AE4" s="242"/>
      <c r="AF4" s="242"/>
      <c r="AG4" s="242"/>
      <c r="AH4" s="245"/>
    </row>
    <row r="5" spans="1:34" ht="16.5" thickBot="1" x14ac:dyDescent="0.3">
      <c r="A5" s="55" t="str">
        <f>Entrada!$B$4</f>
        <v>ESCOLA ESTADUAL DR. LUIZ PINTO DE ALMEIDA - CAIXA ESCOLAR</v>
      </c>
      <c r="B5" s="56"/>
      <c r="C5" s="56"/>
      <c r="D5" s="56"/>
      <c r="E5" s="56"/>
      <c r="F5" s="56"/>
      <c r="G5" s="56"/>
      <c r="H5" s="56"/>
      <c r="I5" s="56"/>
      <c r="J5" s="56"/>
      <c r="K5" s="56"/>
      <c r="L5" s="56"/>
      <c r="M5" s="56"/>
      <c r="N5" s="56"/>
      <c r="O5" s="56"/>
      <c r="P5" s="56"/>
      <c r="Q5" s="56"/>
      <c r="R5" s="56"/>
      <c r="S5" s="56"/>
      <c r="T5" s="56"/>
      <c r="U5" s="56"/>
      <c r="V5" s="56"/>
      <c r="W5" s="56"/>
      <c r="X5" s="56"/>
      <c r="Y5" s="56"/>
      <c r="Z5" s="56"/>
      <c r="AA5" s="57"/>
      <c r="AB5" s="246">
        <f>Entrada!$B$5</f>
        <v>0</v>
      </c>
      <c r="AC5" s="247"/>
      <c r="AD5" s="247"/>
      <c r="AE5" s="247"/>
      <c r="AF5" s="247"/>
      <c r="AG5" s="247"/>
      <c r="AH5" s="248"/>
    </row>
    <row r="6" spans="1:34" ht="5.25" customHeight="1" thickBot="1" x14ac:dyDescent="0.3"/>
    <row r="7" spans="1:34" x14ac:dyDescent="0.25">
      <c r="A7" s="127" t="s">
        <v>140</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2" t="s">
        <v>84</v>
      </c>
      <c r="B8" s="233"/>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4"/>
    </row>
    <row r="9" spans="1:34" ht="193.5" customHeight="1" thickBot="1" x14ac:dyDescent="0.3">
      <c r="A9" s="235"/>
      <c r="B9" s="236"/>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6"/>
      <c r="AG9" s="236"/>
      <c r="AH9" s="237"/>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38" t="s">
        <v>86</v>
      </c>
      <c r="B12" s="239"/>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40"/>
    </row>
    <row r="13" spans="1:34" ht="184.5" customHeight="1" thickBot="1" x14ac:dyDescent="0.3">
      <c r="A13" s="235"/>
      <c r="B13" s="236"/>
      <c r="C13" s="236"/>
      <c r="D13" s="236"/>
      <c r="E13" s="236"/>
      <c r="F13" s="236"/>
      <c r="G13" s="236"/>
      <c r="H13" s="236"/>
      <c r="I13" s="236"/>
      <c r="J13" s="236"/>
      <c r="K13" s="236"/>
      <c r="L13" s="236"/>
      <c r="M13" s="236"/>
      <c r="N13" s="236"/>
      <c r="O13" s="236"/>
      <c r="P13" s="236"/>
      <c r="Q13" s="236"/>
      <c r="R13" s="236"/>
      <c r="S13" s="236"/>
      <c r="T13" s="236"/>
      <c r="U13" s="236"/>
      <c r="V13" s="236"/>
      <c r="W13" s="236"/>
      <c r="X13" s="236"/>
      <c r="Y13" s="236"/>
      <c r="Z13" s="236"/>
      <c r="AA13" s="236"/>
      <c r="AB13" s="236"/>
      <c r="AC13" s="236"/>
      <c r="AD13" s="236"/>
      <c r="AE13" s="236"/>
      <c r="AF13" s="236"/>
      <c r="AG13" s="236"/>
      <c r="AH13" s="237"/>
    </row>
    <row r="14" spans="1:34" x14ac:dyDescent="0.25">
      <c r="A14" s="217" t="s">
        <v>87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row>
    <row r="15" spans="1:34" ht="31.5" customHeight="1" x14ac:dyDescent="0.25">
      <c r="A15" s="220" t="s">
        <v>88</v>
      </c>
      <c r="B15" s="221"/>
      <c r="C15" s="221"/>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row>
    <row r="16" spans="1:34" ht="56.25" customHeight="1" x14ac:dyDescent="0.25">
      <c r="A16" s="223"/>
      <c r="B16" s="224"/>
      <c r="C16" s="224"/>
      <c r="D16" s="224"/>
      <c r="E16" s="224"/>
      <c r="F16" s="224"/>
      <c r="G16" s="224"/>
      <c r="H16" s="224"/>
      <c r="I16" s="224"/>
      <c r="J16" s="224"/>
      <c r="K16" s="224"/>
      <c r="L16" s="224"/>
      <c r="M16" s="224"/>
      <c r="N16" s="224"/>
      <c r="O16" s="224"/>
      <c r="P16" s="224"/>
      <c r="Q16" s="224"/>
      <c r="R16" s="224"/>
      <c r="S16" s="224"/>
      <c r="T16" s="224"/>
      <c r="U16" s="224"/>
      <c r="V16" s="224"/>
      <c r="W16" s="224"/>
      <c r="X16" s="224"/>
      <c r="Y16" s="224"/>
      <c r="Z16" s="224"/>
      <c r="AA16" s="224"/>
      <c r="AB16" s="224"/>
      <c r="AC16" s="224"/>
      <c r="AD16" s="224"/>
      <c r="AE16" s="224"/>
      <c r="AF16" s="224"/>
      <c r="AG16" s="224"/>
      <c r="AH16" s="225"/>
    </row>
    <row r="17" spans="1:34" ht="42.75" customHeight="1" x14ac:dyDescent="0.25">
      <c r="A17" s="226" t="s">
        <v>89</v>
      </c>
      <c r="B17" s="227"/>
      <c r="C17" s="227"/>
      <c r="D17" s="227"/>
      <c r="E17" s="227"/>
      <c r="F17" s="227"/>
      <c r="G17" s="227"/>
      <c r="H17" s="227"/>
      <c r="I17" s="227"/>
      <c r="J17" s="227"/>
      <c r="K17" s="227"/>
      <c r="L17" s="227"/>
      <c r="M17" s="227"/>
      <c r="N17" s="227"/>
      <c r="O17" s="227"/>
      <c r="P17" s="227"/>
      <c r="Q17" s="227"/>
      <c r="R17" s="227"/>
      <c r="S17" s="227"/>
      <c r="T17" s="227"/>
      <c r="U17" s="227"/>
      <c r="V17" s="227"/>
      <c r="W17" s="227"/>
      <c r="X17" s="227"/>
      <c r="Y17" s="227"/>
      <c r="Z17" s="227"/>
      <c r="AA17" s="227"/>
      <c r="AB17" s="227"/>
      <c r="AC17" s="227"/>
      <c r="AD17" s="227"/>
      <c r="AE17" s="227"/>
      <c r="AF17" s="227"/>
      <c r="AG17" s="227"/>
      <c r="AH17" s="228"/>
    </row>
    <row r="18" spans="1:34" ht="30" customHeight="1" x14ac:dyDescent="0.25">
      <c r="A18" s="229"/>
      <c r="B18" s="230"/>
      <c r="C18" s="230"/>
      <c r="D18" s="230"/>
      <c r="E18" s="230"/>
      <c r="F18" s="230"/>
      <c r="G18" s="230"/>
      <c r="H18" s="230"/>
      <c r="I18" s="230"/>
      <c r="J18" s="230"/>
      <c r="K18" s="230"/>
      <c r="L18" s="230"/>
      <c r="M18" s="230"/>
      <c r="N18" s="230"/>
      <c r="O18" s="230"/>
      <c r="P18" s="230"/>
      <c r="Q18" s="230"/>
      <c r="R18" s="230"/>
      <c r="S18" s="230"/>
      <c r="T18" s="230"/>
      <c r="U18" s="230"/>
      <c r="V18" s="230"/>
      <c r="W18" s="230"/>
      <c r="X18" s="230"/>
      <c r="Y18" s="230"/>
      <c r="Z18" s="230"/>
      <c r="AA18" s="230"/>
      <c r="AB18" s="230"/>
      <c r="AC18" s="230"/>
      <c r="AD18" s="230"/>
      <c r="AE18" s="230"/>
      <c r="AF18" s="230"/>
      <c r="AG18" s="230"/>
      <c r="AH18" s="231"/>
    </row>
    <row r="19" spans="1:34" ht="30" customHeight="1" thickBot="1" x14ac:dyDescent="0.3">
      <c r="A19" s="201"/>
      <c r="B19" s="202"/>
      <c r="C19" s="202"/>
      <c r="D19" s="202"/>
      <c r="E19" s="202"/>
      <c r="F19" s="202"/>
      <c r="G19" s="202"/>
      <c r="H19" s="202"/>
      <c r="I19" s="202"/>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3"/>
    </row>
    <row r="20" spans="1:34" ht="6" customHeight="1" thickBot="1" x14ac:dyDescent="0.3"/>
    <row r="21" spans="1:34" x14ac:dyDescent="0.25">
      <c r="A21" s="204" t="s">
        <v>90</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6"/>
    </row>
    <row r="22" spans="1:34" ht="84.75" customHeight="1" thickBot="1" x14ac:dyDescent="0.3">
      <c r="A22" s="207"/>
      <c r="B22" s="208"/>
      <c r="C22" s="208"/>
      <c r="D22" s="208"/>
      <c r="E22" s="208"/>
      <c r="F22" s="208"/>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9"/>
    </row>
    <row r="23" spans="1:34" ht="6" customHeight="1" thickBot="1" x14ac:dyDescent="0.3"/>
    <row r="24" spans="1:34" x14ac:dyDescent="0.25">
      <c r="A24" s="127" t="s">
        <v>91</v>
      </c>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8"/>
      <c r="AG24" s="128"/>
      <c r="AH24" s="129"/>
    </row>
    <row r="25" spans="1:34" ht="26.25" customHeight="1" thickBot="1" x14ac:dyDescent="0.3">
      <c r="A25" s="210" t="s">
        <v>92</v>
      </c>
      <c r="B25" s="211"/>
      <c r="C25" s="211"/>
      <c r="D25" s="211"/>
      <c r="E25" s="211"/>
      <c r="F25" s="211"/>
      <c r="G25" s="211"/>
      <c r="H25" s="211"/>
      <c r="I25" s="211"/>
      <c r="J25" s="211"/>
      <c r="K25" s="211"/>
      <c r="L25" s="211"/>
      <c r="M25" s="211"/>
      <c r="N25" s="211"/>
      <c r="O25" s="211"/>
      <c r="P25" s="211"/>
      <c r="Q25" s="211"/>
      <c r="R25" s="211"/>
      <c r="S25" s="211"/>
      <c r="T25" s="211"/>
      <c r="U25" s="211"/>
      <c r="V25" s="211"/>
      <c r="W25" s="211"/>
      <c r="X25" s="211"/>
      <c r="Y25" s="211"/>
      <c r="Z25" s="211"/>
      <c r="AA25" s="211"/>
      <c r="AB25" s="211"/>
      <c r="AC25" s="211"/>
      <c r="AD25" s="211"/>
      <c r="AE25" s="211"/>
      <c r="AF25" s="211"/>
      <c r="AG25" s="211"/>
      <c r="AH25" s="212"/>
    </row>
    <row r="26" spans="1:34" ht="33" customHeight="1" x14ac:dyDescent="0.25">
      <c r="A26" s="213" t="s">
        <v>93</v>
      </c>
      <c r="B26" s="214"/>
      <c r="C26" s="215" t="s">
        <v>148</v>
      </c>
      <c r="D26" s="215"/>
      <c r="E26" s="215"/>
      <c r="F26" s="215"/>
      <c r="G26" s="215"/>
      <c r="H26" s="215"/>
      <c r="I26" s="215"/>
      <c r="J26" s="215"/>
      <c r="K26" s="215"/>
      <c r="L26" s="215"/>
      <c r="M26" s="215"/>
      <c r="N26" s="215"/>
      <c r="O26" s="215"/>
      <c r="P26" s="215"/>
      <c r="Q26" s="215"/>
      <c r="R26" s="215"/>
      <c r="S26" s="215"/>
      <c r="T26" s="215"/>
      <c r="U26" s="215"/>
      <c r="V26" s="215"/>
      <c r="W26" s="215"/>
      <c r="X26" s="215"/>
      <c r="Y26" s="215"/>
      <c r="Z26" s="215"/>
      <c r="AA26" s="215"/>
      <c r="AB26" s="215"/>
      <c r="AC26" s="215"/>
      <c r="AD26" s="215"/>
      <c r="AE26" s="215"/>
      <c r="AF26" s="215"/>
      <c r="AG26" s="215"/>
      <c r="AH26" s="216"/>
    </row>
    <row r="27" spans="1:34" ht="15.75" customHeight="1" x14ac:dyDescent="0.25">
      <c r="A27" s="197" t="s">
        <v>95</v>
      </c>
      <c r="B27" s="198"/>
      <c r="C27" s="198"/>
      <c r="D27" s="198"/>
      <c r="E27" s="198"/>
      <c r="F27" s="198"/>
      <c r="G27" s="198"/>
      <c r="H27" s="198"/>
      <c r="I27" s="198" t="s">
        <v>96</v>
      </c>
      <c r="J27" s="198"/>
      <c r="K27" s="198"/>
      <c r="L27" s="198"/>
      <c r="M27" s="198"/>
      <c r="N27" s="198"/>
      <c r="O27" s="198" t="s">
        <v>99</v>
      </c>
      <c r="P27" s="198"/>
      <c r="Q27" s="198"/>
      <c r="R27" s="198"/>
      <c r="S27" s="198"/>
      <c r="T27" s="198"/>
      <c r="U27" s="198"/>
      <c r="V27" s="198"/>
      <c r="W27" s="198"/>
      <c r="X27" s="198" t="s">
        <v>102</v>
      </c>
      <c r="Y27" s="198"/>
      <c r="Z27" s="198"/>
      <c r="AA27" s="198"/>
      <c r="AB27" s="198"/>
      <c r="AC27" s="198"/>
      <c r="AD27" s="198"/>
      <c r="AE27" s="198"/>
      <c r="AF27" s="198"/>
      <c r="AG27" s="198"/>
      <c r="AH27" s="199"/>
    </row>
    <row r="28" spans="1:34" x14ac:dyDescent="0.25">
      <c r="A28" s="33" t="s">
        <v>61</v>
      </c>
      <c r="B28" s="96" t="s">
        <v>94</v>
      </c>
      <c r="C28" s="96"/>
      <c r="D28" s="96"/>
      <c r="E28" s="96"/>
      <c r="F28" s="96"/>
      <c r="G28" s="96"/>
      <c r="H28" s="96"/>
      <c r="I28" s="96" t="s">
        <v>97</v>
      </c>
      <c r="J28" s="96"/>
      <c r="K28" s="96"/>
      <c r="L28" s="96" t="s">
        <v>98</v>
      </c>
      <c r="M28" s="96"/>
      <c r="N28" s="96"/>
      <c r="O28" s="96" t="s">
        <v>94</v>
      </c>
      <c r="P28" s="96"/>
      <c r="Q28" s="96"/>
      <c r="R28" s="96"/>
      <c r="S28" s="96"/>
      <c r="T28" s="96"/>
      <c r="U28" s="96"/>
      <c r="V28" s="96" t="s">
        <v>100</v>
      </c>
      <c r="W28" s="96"/>
      <c r="X28" s="91" t="s">
        <v>94</v>
      </c>
      <c r="Y28" s="92"/>
      <c r="Z28" s="92"/>
      <c r="AA28" s="92"/>
      <c r="AB28" s="92"/>
      <c r="AC28" s="92"/>
      <c r="AD28" s="93"/>
      <c r="AE28" s="96" t="s">
        <v>101</v>
      </c>
      <c r="AF28" s="96"/>
      <c r="AG28" s="96" t="s">
        <v>100</v>
      </c>
      <c r="AH28" s="200"/>
    </row>
    <row r="29" spans="1:34" s="34" customFormat="1" ht="136.5" customHeight="1" thickBot="1" x14ac:dyDescent="0.3">
      <c r="A29" s="35"/>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93"/>
      <c r="AF29" s="194"/>
      <c r="AG29" s="195"/>
      <c r="AH29" s="196"/>
    </row>
    <row r="30" spans="1:34" ht="14.25" customHeight="1" thickBot="1" x14ac:dyDescent="0.3"/>
    <row r="31" spans="1:34" x14ac:dyDescent="0.25">
      <c r="A31" s="127" t="s">
        <v>103</v>
      </c>
      <c r="B31" s="128"/>
      <c r="C31" s="128"/>
      <c r="D31" s="128"/>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9"/>
    </row>
    <row r="32" spans="1:34" ht="14.25" customHeight="1" x14ac:dyDescent="0.25">
      <c r="A32" s="166" t="s">
        <v>104</v>
      </c>
      <c r="B32" s="167"/>
      <c r="C32" s="167"/>
      <c r="D32" s="167"/>
      <c r="E32" s="167"/>
      <c r="F32" s="167"/>
      <c r="G32" s="167"/>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8"/>
    </row>
    <row r="33" spans="1:34" x14ac:dyDescent="0.25">
      <c r="A33" s="169" t="s">
        <v>146</v>
      </c>
      <c r="B33" s="170"/>
      <c r="C33" s="170"/>
      <c r="D33" s="170"/>
      <c r="E33" s="170"/>
      <c r="F33" s="170"/>
      <c r="G33" s="170"/>
      <c r="H33" s="170"/>
      <c r="I33" s="170"/>
      <c r="J33" s="170"/>
      <c r="K33" s="170"/>
      <c r="L33" s="170"/>
      <c r="M33" s="170"/>
      <c r="N33" s="170"/>
      <c r="O33" s="170"/>
      <c r="P33" s="170"/>
      <c r="Q33" s="170"/>
      <c r="R33" s="170"/>
      <c r="S33" s="170"/>
      <c r="T33" s="170"/>
      <c r="U33" s="170"/>
      <c r="V33" s="170"/>
      <c r="W33" s="170"/>
      <c r="X33" s="170"/>
      <c r="Y33" s="170"/>
      <c r="Z33" s="170"/>
      <c r="AA33" s="170"/>
      <c r="AB33" s="170"/>
      <c r="AC33" s="170"/>
      <c r="AD33" s="170"/>
      <c r="AE33" s="170"/>
      <c r="AF33" s="170"/>
      <c r="AG33" s="170"/>
      <c r="AH33" s="171"/>
    </row>
    <row r="34" spans="1:34" x14ac:dyDescent="0.25">
      <c r="A34" s="172" t="s">
        <v>105</v>
      </c>
      <c r="B34" s="173"/>
      <c r="C34" s="173"/>
      <c r="D34" s="173"/>
      <c r="E34" s="173"/>
      <c r="F34" s="173"/>
      <c r="G34" s="173"/>
      <c r="H34" s="173"/>
      <c r="I34" s="174">
        <v>10000</v>
      </c>
      <c r="J34" s="174"/>
      <c r="K34" s="174"/>
      <c r="L34" s="174"/>
      <c r="M34" s="174"/>
      <c r="N34" s="174"/>
      <c r="O34" s="174"/>
      <c r="P34" s="174"/>
      <c r="Q34" s="174"/>
      <c r="R34" s="174"/>
      <c r="S34" s="174"/>
      <c r="T34" s="174"/>
      <c r="U34" s="174"/>
      <c r="V34" s="174"/>
      <c r="W34" s="174"/>
      <c r="X34" s="174"/>
      <c r="Y34" s="174"/>
      <c r="Z34" s="174"/>
      <c r="AA34" s="174"/>
      <c r="AB34" s="174"/>
      <c r="AC34" s="174"/>
      <c r="AD34" s="174"/>
      <c r="AE34" s="174"/>
      <c r="AF34" s="174"/>
      <c r="AG34" s="174"/>
      <c r="AH34" s="175"/>
    </row>
    <row r="35" spans="1:34" x14ac:dyDescent="0.25">
      <c r="A35" s="176" t="s">
        <v>106</v>
      </c>
      <c r="B35" s="177"/>
      <c r="C35" s="177"/>
      <c r="D35" s="177"/>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8"/>
    </row>
    <row r="36" spans="1:34" x14ac:dyDescent="0.25">
      <c r="A36" s="161" t="s">
        <v>112</v>
      </c>
      <c r="B36" s="96"/>
      <c r="C36" s="96"/>
      <c r="D36" s="96"/>
      <c r="E36" s="96"/>
      <c r="F36" s="96"/>
      <c r="G36" s="96"/>
      <c r="H36" s="96"/>
      <c r="I36" s="96"/>
      <c r="J36" s="96"/>
      <c r="K36" s="96"/>
      <c r="L36" s="96"/>
      <c r="M36" s="96"/>
      <c r="N36" s="96"/>
      <c r="O36" s="96"/>
      <c r="P36" s="96"/>
      <c r="Q36" s="96"/>
      <c r="R36" s="96"/>
      <c r="S36" s="96"/>
      <c r="T36" s="96"/>
      <c r="U36" s="96"/>
      <c r="V36" s="96"/>
      <c r="W36" s="96"/>
      <c r="X36" s="96"/>
      <c r="Y36" s="162" t="s">
        <v>111</v>
      </c>
      <c r="Z36" s="162"/>
      <c r="AA36" s="162" t="s">
        <v>110</v>
      </c>
      <c r="AB36" s="162"/>
      <c r="AC36" s="163" t="s">
        <v>109</v>
      </c>
      <c r="AD36" s="163"/>
      <c r="AE36" s="163"/>
      <c r="AF36" s="164" t="s">
        <v>108</v>
      </c>
      <c r="AG36" s="164"/>
      <c r="AH36" s="165"/>
    </row>
    <row r="37" spans="1:34" ht="33" customHeight="1" x14ac:dyDescent="0.25">
      <c r="A37" s="27" t="s">
        <v>61</v>
      </c>
      <c r="B37" s="96" t="s">
        <v>94</v>
      </c>
      <c r="C37" s="96"/>
      <c r="D37" s="96"/>
      <c r="E37" s="96"/>
      <c r="F37" s="96"/>
      <c r="G37" s="96"/>
      <c r="H37" s="96"/>
      <c r="I37" s="96"/>
      <c r="J37" s="96"/>
      <c r="K37" s="96"/>
      <c r="L37" s="96"/>
      <c r="M37" s="96"/>
      <c r="N37" s="96"/>
      <c r="O37" s="96"/>
      <c r="P37" s="96"/>
      <c r="Q37" s="96"/>
      <c r="R37" s="96"/>
      <c r="S37" s="96"/>
      <c r="T37" s="96"/>
      <c r="U37" s="96"/>
      <c r="V37" s="96"/>
      <c r="W37" s="96"/>
      <c r="X37" s="96"/>
      <c r="Y37" s="162"/>
      <c r="Z37" s="162"/>
      <c r="AA37" s="162"/>
      <c r="AB37" s="162"/>
      <c r="AC37" s="163"/>
      <c r="AD37" s="163"/>
      <c r="AE37" s="163"/>
      <c r="AF37" s="164"/>
      <c r="AG37" s="164"/>
      <c r="AH37" s="165"/>
    </row>
    <row r="38" spans="1:34" s="28" customFormat="1" x14ac:dyDescent="0.25">
      <c r="A38" s="31">
        <v>1</v>
      </c>
      <c r="B38" s="147"/>
      <c r="C38" s="147"/>
      <c r="D38" s="147"/>
      <c r="E38" s="147"/>
      <c r="F38" s="147"/>
      <c r="G38" s="147"/>
      <c r="H38" s="147"/>
      <c r="I38" s="147"/>
      <c r="J38" s="147"/>
      <c r="K38" s="147"/>
      <c r="L38" s="147"/>
      <c r="M38" s="147"/>
      <c r="N38" s="147"/>
      <c r="O38" s="147"/>
      <c r="P38" s="147"/>
      <c r="Q38" s="147"/>
      <c r="R38" s="147"/>
      <c r="S38" s="147"/>
      <c r="T38" s="147"/>
      <c r="U38" s="147"/>
      <c r="V38" s="147"/>
      <c r="W38" s="147"/>
      <c r="X38" s="147"/>
      <c r="Y38" s="148"/>
      <c r="Z38" s="149"/>
      <c r="AA38" s="148"/>
      <c r="AB38" s="149"/>
      <c r="AC38" s="150"/>
      <c r="AD38" s="150"/>
      <c r="AE38" s="150"/>
      <c r="AF38" s="151">
        <f>SUM(AA38*AC38)</f>
        <v>0</v>
      </c>
      <c r="AG38" s="151"/>
      <c r="AH38" s="152"/>
    </row>
    <row r="39" spans="1:34" s="28" customFormat="1" x14ac:dyDescent="0.25">
      <c r="A39" s="31">
        <v>2</v>
      </c>
      <c r="B39" s="147"/>
      <c r="C39" s="147"/>
      <c r="D39" s="147"/>
      <c r="E39" s="147"/>
      <c r="F39" s="147"/>
      <c r="G39" s="147"/>
      <c r="H39" s="147"/>
      <c r="I39" s="147"/>
      <c r="J39" s="147"/>
      <c r="K39" s="147"/>
      <c r="L39" s="147"/>
      <c r="M39" s="147"/>
      <c r="N39" s="147"/>
      <c r="O39" s="147"/>
      <c r="P39" s="147"/>
      <c r="Q39" s="147"/>
      <c r="R39" s="147"/>
      <c r="S39" s="147"/>
      <c r="T39" s="147"/>
      <c r="U39" s="147"/>
      <c r="V39" s="147"/>
      <c r="W39" s="147"/>
      <c r="X39" s="147"/>
      <c r="Y39" s="148"/>
      <c r="Z39" s="149"/>
      <c r="AA39" s="148"/>
      <c r="AB39" s="149"/>
      <c r="AC39" s="150"/>
      <c r="AD39" s="150"/>
      <c r="AE39" s="150"/>
      <c r="AF39" s="151">
        <f t="shared" ref="AF39:AF49" si="0">SUM(AA39*AC39)</f>
        <v>0</v>
      </c>
      <c r="AG39" s="151"/>
      <c r="AH39" s="152"/>
    </row>
    <row r="40" spans="1:34" s="28" customFormat="1" x14ac:dyDescent="0.25">
      <c r="A40" s="31">
        <v>3</v>
      </c>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49"/>
      <c r="AA40" s="148"/>
      <c r="AB40" s="149"/>
      <c r="AC40" s="150"/>
      <c r="AD40" s="150"/>
      <c r="AE40" s="150"/>
      <c r="AF40" s="151">
        <f t="shared" si="0"/>
        <v>0</v>
      </c>
      <c r="AG40" s="151"/>
      <c r="AH40" s="152"/>
    </row>
    <row r="41" spans="1:34" s="28" customFormat="1" x14ac:dyDescent="0.25">
      <c r="A41" s="31">
        <v>4</v>
      </c>
      <c r="B41" s="147"/>
      <c r="C41" s="147"/>
      <c r="D41" s="147"/>
      <c r="E41" s="147"/>
      <c r="F41" s="147"/>
      <c r="G41" s="147"/>
      <c r="H41" s="147"/>
      <c r="I41" s="147"/>
      <c r="J41" s="147"/>
      <c r="K41" s="147"/>
      <c r="L41" s="147"/>
      <c r="M41" s="147"/>
      <c r="N41" s="147"/>
      <c r="O41" s="147"/>
      <c r="P41" s="147"/>
      <c r="Q41" s="147"/>
      <c r="R41" s="147"/>
      <c r="S41" s="147"/>
      <c r="T41" s="147"/>
      <c r="U41" s="147"/>
      <c r="V41" s="147"/>
      <c r="W41" s="147"/>
      <c r="X41" s="147"/>
      <c r="Y41" s="148"/>
      <c r="Z41" s="149"/>
      <c r="AA41" s="148"/>
      <c r="AB41" s="149"/>
      <c r="AC41" s="150"/>
      <c r="AD41" s="150"/>
      <c r="AE41" s="150"/>
      <c r="AF41" s="151">
        <f t="shared" si="0"/>
        <v>0</v>
      </c>
      <c r="AG41" s="151"/>
      <c r="AH41" s="152"/>
    </row>
    <row r="42" spans="1:34" s="28" customFormat="1" x14ac:dyDescent="0.25">
      <c r="A42" s="31">
        <v>5</v>
      </c>
      <c r="B42" s="147"/>
      <c r="C42" s="147"/>
      <c r="D42" s="147"/>
      <c r="E42" s="147"/>
      <c r="F42" s="147"/>
      <c r="G42" s="147"/>
      <c r="H42" s="147"/>
      <c r="I42" s="147"/>
      <c r="J42" s="147"/>
      <c r="K42" s="147"/>
      <c r="L42" s="147"/>
      <c r="M42" s="147"/>
      <c r="N42" s="147"/>
      <c r="O42" s="147"/>
      <c r="P42" s="147"/>
      <c r="Q42" s="147"/>
      <c r="R42" s="147"/>
      <c r="S42" s="147"/>
      <c r="T42" s="147"/>
      <c r="U42" s="147"/>
      <c r="V42" s="147"/>
      <c r="W42" s="147"/>
      <c r="X42" s="147"/>
      <c r="Y42" s="148"/>
      <c r="Z42" s="149"/>
      <c r="AA42" s="148"/>
      <c r="AB42" s="149"/>
      <c r="AC42" s="150"/>
      <c r="AD42" s="150"/>
      <c r="AE42" s="150"/>
      <c r="AF42" s="151">
        <f t="shared" si="0"/>
        <v>0</v>
      </c>
      <c r="AG42" s="151"/>
      <c r="AH42" s="152"/>
    </row>
    <row r="43" spans="1:34" s="28" customFormat="1" x14ac:dyDescent="0.25">
      <c r="A43" s="31">
        <v>6</v>
      </c>
      <c r="B43" s="147"/>
      <c r="C43" s="147"/>
      <c r="D43" s="147"/>
      <c r="E43" s="147"/>
      <c r="F43" s="147"/>
      <c r="G43" s="147"/>
      <c r="H43" s="147"/>
      <c r="I43" s="147"/>
      <c r="J43" s="147"/>
      <c r="K43" s="147"/>
      <c r="L43" s="147"/>
      <c r="M43" s="147"/>
      <c r="N43" s="147"/>
      <c r="O43" s="147"/>
      <c r="P43" s="147"/>
      <c r="Q43" s="147"/>
      <c r="R43" s="147"/>
      <c r="S43" s="147"/>
      <c r="T43" s="147"/>
      <c r="U43" s="147"/>
      <c r="V43" s="147"/>
      <c r="W43" s="147"/>
      <c r="X43" s="147"/>
      <c r="Y43" s="148"/>
      <c r="Z43" s="149"/>
      <c r="AA43" s="148"/>
      <c r="AB43" s="149"/>
      <c r="AC43" s="150"/>
      <c r="AD43" s="150"/>
      <c r="AE43" s="150"/>
      <c r="AF43" s="151">
        <f t="shared" si="0"/>
        <v>0</v>
      </c>
      <c r="AG43" s="151"/>
      <c r="AH43" s="152"/>
    </row>
    <row r="44" spans="1:34" s="28" customFormat="1" x14ac:dyDescent="0.25">
      <c r="A44" s="31">
        <v>7</v>
      </c>
      <c r="B44" s="147"/>
      <c r="C44" s="147"/>
      <c r="D44" s="147"/>
      <c r="E44" s="147"/>
      <c r="F44" s="147"/>
      <c r="G44" s="147"/>
      <c r="H44" s="147"/>
      <c r="I44" s="147"/>
      <c r="J44" s="147"/>
      <c r="K44" s="147"/>
      <c r="L44" s="147"/>
      <c r="M44" s="147"/>
      <c r="N44" s="147"/>
      <c r="O44" s="147"/>
      <c r="P44" s="147"/>
      <c r="Q44" s="147"/>
      <c r="R44" s="147"/>
      <c r="S44" s="147"/>
      <c r="T44" s="147"/>
      <c r="U44" s="147"/>
      <c r="V44" s="147"/>
      <c r="W44" s="147"/>
      <c r="X44" s="147"/>
      <c r="Y44" s="148"/>
      <c r="Z44" s="149"/>
      <c r="AA44" s="148"/>
      <c r="AB44" s="149"/>
      <c r="AC44" s="150"/>
      <c r="AD44" s="150"/>
      <c r="AE44" s="150"/>
      <c r="AF44" s="151">
        <f t="shared" si="0"/>
        <v>0</v>
      </c>
      <c r="AG44" s="151"/>
      <c r="AH44" s="152"/>
    </row>
    <row r="45" spans="1:34" s="28" customFormat="1" x14ac:dyDescent="0.25">
      <c r="A45" s="31">
        <v>8</v>
      </c>
      <c r="B45" s="147"/>
      <c r="C45" s="147"/>
      <c r="D45" s="147"/>
      <c r="E45" s="147"/>
      <c r="F45" s="147"/>
      <c r="G45" s="147"/>
      <c r="H45" s="147"/>
      <c r="I45" s="147"/>
      <c r="J45" s="147"/>
      <c r="K45" s="147"/>
      <c r="L45" s="147"/>
      <c r="M45" s="147"/>
      <c r="N45" s="147"/>
      <c r="O45" s="147"/>
      <c r="P45" s="147"/>
      <c r="Q45" s="147"/>
      <c r="R45" s="147"/>
      <c r="S45" s="147"/>
      <c r="T45" s="147"/>
      <c r="U45" s="147"/>
      <c r="V45" s="147"/>
      <c r="W45" s="147"/>
      <c r="X45" s="147"/>
      <c r="Y45" s="148"/>
      <c r="Z45" s="149"/>
      <c r="AA45" s="148"/>
      <c r="AB45" s="149"/>
      <c r="AC45" s="150"/>
      <c r="AD45" s="150"/>
      <c r="AE45" s="150"/>
      <c r="AF45" s="151">
        <f t="shared" si="0"/>
        <v>0</v>
      </c>
      <c r="AG45" s="151"/>
      <c r="AH45" s="152"/>
    </row>
    <row r="46" spans="1:34" s="28" customFormat="1" x14ac:dyDescent="0.25">
      <c r="A46" s="31">
        <v>9</v>
      </c>
      <c r="B46" s="147"/>
      <c r="C46" s="147"/>
      <c r="D46" s="147"/>
      <c r="E46" s="147"/>
      <c r="F46" s="147"/>
      <c r="G46" s="147"/>
      <c r="H46" s="147"/>
      <c r="I46" s="147"/>
      <c r="J46" s="147"/>
      <c r="K46" s="147"/>
      <c r="L46" s="147"/>
      <c r="M46" s="147"/>
      <c r="N46" s="147"/>
      <c r="O46" s="147"/>
      <c r="P46" s="147"/>
      <c r="Q46" s="147"/>
      <c r="R46" s="147"/>
      <c r="S46" s="147"/>
      <c r="T46" s="147"/>
      <c r="U46" s="147"/>
      <c r="V46" s="147"/>
      <c r="W46" s="147"/>
      <c r="X46" s="147"/>
      <c r="Y46" s="148"/>
      <c r="Z46" s="149"/>
      <c r="AA46" s="148"/>
      <c r="AB46" s="149"/>
      <c r="AC46" s="150"/>
      <c r="AD46" s="150"/>
      <c r="AE46" s="150"/>
      <c r="AF46" s="151">
        <f t="shared" si="0"/>
        <v>0</v>
      </c>
      <c r="AG46" s="151"/>
      <c r="AH46" s="152"/>
    </row>
    <row r="47" spans="1:34" s="28" customFormat="1" x14ac:dyDescent="0.25">
      <c r="A47" s="31">
        <v>10</v>
      </c>
      <c r="B47" s="147"/>
      <c r="C47" s="147"/>
      <c r="D47" s="147"/>
      <c r="E47" s="147"/>
      <c r="F47" s="147"/>
      <c r="G47" s="147"/>
      <c r="H47" s="147"/>
      <c r="I47" s="147"/>
      <c r="J47" s="147"/>
      <c r="K47" s="147"/>
      <c r="L47" s="147"/>
      <c r="M47" s="147"/>
      <c r="N47" s="147"/>
      <c r="O47" s="147"/>
      <c r="P47" s="147"/>
      <c r="Q47" s="147"/>
      <c r="R47" s="147"/>
      <c r="S47" s="147"/>
      <c r="T47" s="147"/>
      <c r="U47" s="147"/>
      <c r="V47" s="147"/>
      <c r="W47" s="147"/>
      <c r="X47" s="147"/>
      <c r="Y47" s="148"/>
      <c r="Z47" s="149"/>
      <c r="AA47" s="148"/>
      <c r="AB47" s="149"/>
      <c r="AC47" s="150"/>
      <c r="AD47" s="150"/>
      <c r="AE47" s="150"/>
      <c r="AF47" s="151">
        <f t="shared" si="0"/>
        <v>0</v>
      </c>
      <c r="AG47" s="151"/>
      <c r="AH47" s="152"/>
    </row>
    <row r="48" spans="1:34" s="28" customFormat="1" x14ac:dyDescent="0.25">
      <c r="A48" s="32">
        <v>11</v>
      </c>
      <c r="B48" s="147"/>
      <c r="C48" s="147"/>
      <c r="D48" s="147"/>
      <c r="E48" s="147"/>
      <c r="F48" s="147"/>
      <c r="G48" s="147"/>
      <c r="H48" s="147"/>
      <c r="I48" s="147"/>
      <c r="J48" s="147"/>
      <c r="K48" s="147"/>
      <c r="L48" s="147"/>
      <c r="M48" s="147"/>
      <c r="N48" s="147"/>
      <c r="O48" s="147"/>
      <c r="P48" s="147"/>
      <c r="Q48" s="147"/>
      <c r="R48" s="147"/>
      <c r="S48" s="147"/>
      <c r="T48" s="147"/>
      <c r="U48" s="147"/>
      <c r="V48" s="147"/>
      <c r="W48" s="147"/>
      <c r="X48" s="147"/>
      <c r="Y48" s="148"/>
      <c r="Z48" s="149"/>
      <c r="AA48" s="148"/>
      <c r="AB48" s="149"/>
      <c r="AC48" s="150"/>
      <c r="AD48" s="150"/>
      <c r="AE48" s="150"/>
      <c r="AF48" s="151">
        <f t="shared" si="0"/>
        <v>0</v>
      </c>
      <c r="AG48" s="151"/>
      <c r="AH48" s="152"/>
    </row>
    <row r="49" spans="1:34" s="28" customFormat="1" x14ac:dyDescent="0.25">
      <c r="A49" s="32">
        <v>12</v>
      </c>
      <c r="B49" s="147"/>
      <c r="C49" s="147"/>
      <c r="D49" s="147"/>
      <c r="E49" s="147"/>
      <c r="F49" s="147"/>
      <c r="G49" s="147"/>
      <c r="H49" s="147"/>
      <c r="I49" s="147"/>
      <c r="J49" s="147"/>
      <c r="K49" s="147"/>
      <c r="L49" s="147"/>
      <c r="M49" s="147"/>
      <c r="N49" s="147"/>
      <c r="O49" s="147"/>
      <c r="P49" s="147"/>
      <c r="Q49" s="147"/>
      <c r="R49" s="147"/>
      <c r="S49" s="147"/>
      <c r="T49" s="147"/>
      <c r="U49" s="147"/>
      <c r="V49" s="147"/>
      <c r="W49" s="147"/>
      <c r="X49" s="147"/>
      <c r="Y49" s="148"/>
      <c r="Z49" s="149"/>
      <c r="AA49" s="148"/>
      <c r="AB49" s="149"/>
      <c r="AC49" s="150"/>
      <c r="AD49" s="150"/>
      <c r="AE49" s="150"/>
      <c r="AF49" s="151">
        <f t="shared" si="0"/>
        <v>0</v>
      </c>
      <c r="AG49" s="151"/>
      <c r="AH49" s="152"/>
    </row>
    <row r="50" spans="1:34" ht="16.5" thickBot="1" x14ac:dyDescent="0.3">
      <c r="A50" s="153" t="s">
        <v>107</v>
      </c>
      <c r="B50" s="154"/>
      <c r="C50" s="154"/>
      <c r="D50" s="154"/>
      <c r="E50" s="154"/>
      <c r="F50" s="154"/>
      <c r="G50" s="154"/>
      <c r="H50" s="154"/>
      <c r="I50" s="154"/>
      <c r="J50" s="154"/>
      <c r="K50" s="154"/>
      <c r="L50" s="154"/>
      <c r="M50" s="154"/>
      <c r="N50" s="154"/>
      <c r="O50" s="154"/>
      <c r="P50" s="154"/>
      <c r="Q50" s="154"/>
      <c r="R50" s="154"/>
      <c r="S50" s="154"/>
      <c r="T50" s="154"/>
      <c r="U50" s="154"/>
      <c r="V50" s="154"/>
      <c r="W50" s="154"/>
      <c r="X50" s="154"/>
      <c r="Y50" s="154"/>
      <c r="Z50" s="154"/>
      <c r="AA50" s="154"/>
      <c r="AB50" s="154"/>
      <c r="AC50" s="154"/>
      <c r="AD50" s="154"/>
      <c r="AE50" s="154"/>
      <c r="AF50" s="155">
        <f>SUM(AF38:AH49)</f>
        <v>0</v>
      </c>
      <c r="AG50" s="154"/>
      <c r="AH50" s="156"/>
    </row>
    <row r="51" spans="1:34" x14ac:dyDescent="0.25">
      <c r="A51" s="157" t="s">
        <v>113</v>
      </c>
      <c r="B51" s="158"/>
      <c r="C51" s="158"/>
      <c r="D51" s="158"/>
      <c r="E51" s="158"/>
      <c r="F51" s="158"/>
      <c r="G51" s="158"/>
      <c r="H51" s="158"/>
      <c r="I51" s="158"/>
      <c r="J51" s="158"/>
      <c r="K51" s="158"/>
      <c r="L51" s="158"/>
      <c r="M51" s="158"/>
      <c r="N51" s="158"/>
      <c r="O51" s="158"/>
      <c r="P51" s="158"/>
      <c r="Q51" s="158"/>
      <c r="R51" s="158"/>
      <c r="S51" s="158"/>
      <c r="T51" s="158"/>
      <c r="U51" s="158"/>
      <c r="V51" s="158"/>
      <c r="W51" s="158"/>
      <c r="X51" s="158"/>
      <c r="Y51" s="158"/>
      <c r="Z51" s="158"/>
      <c r="AA51" s="158"/>
      <c r="AB51" s="158"/>
      <c r="AC51" s="158"/>
      <c r="AD51" s="158"/>
      <c r="AE51" s="158"/>
      <c r="AF51" s="158"/>
      <c r="AG51" s="158"/>
      <c r="AH51" s="159"/>
    </row>
    <row r="52" spans="1:34" x14ac:dyDescent="0.25">
      <c r="A52" s="107" t="s">
        <v>115</v>
      </c>
      <c r="B52" s="108"/>
      <c r="C52" s="108"/>
      <c r="D52" s="108"/>
      <c r="E52" s="108"/>
      <c r="F52" s="109"/>
      <c r="G52" s="107"/>
      <c r="H52" s="108"/>
      <c r="I52" s="108"/>
      <c r="J52" s="109"/>
      <c r="K52" s="107"/>
      <c r="L52" s="108"/>
      <c r="M52" s="108"/>
      <c r="N52" s="109"/>
      <c r="O52" s="107"/>
      <c r="P52" s="108"/>
      <c r="Q52" s="108"/>
      <c r="R52" s="109"/>
      <c r="S52" s="107"/>
      <c r="T52" s="108"/>
      <c r="U52" s="108"/>
      <c r="V52" s="109"/>
      <c r="W52" s="107"/>
      <c r="X52" s="108"/>
      <c r="Y52" s="108"/>
      <c r="Z52" s="109"/>
      <c r="AA52" s="107"/>
      <c r="AB52" s="108"/>
      <c r="AC52" s="108"/>
      <c r="AD52" s="109"/>
      <c r="AE52" s="160" t="s">
        <v>116</v>
      </c>
      <c r="AF52" s="160"/>
      <c r="AG52" s="160"/>
      <c r="AH52" s="160"/>
    </row>
    <row r="53" spans="1:34" x14ac:dyDescent="0.25">
      <c r="A53" s="110" t="s">
        <v>114</v>
      </c>
      <c r="B53" s="111"/>
      <c r="C53" s="111"/>
      <c r="D53" s="111"/>
      <c r="E53" s="111"/>
      <c r="F53" s="112"/>
      <c r="G53" s="113"/>
      <c r="H53" s="114"/>
      <c r="I53" s="114"/>
      <c r="J53" s="115"/>
      <c r="K53" s="113"/>
      <c r="L53" s="114"/>
      <c r="M53" s="114"/>
      <c r="N53" s="115"/>
      <c r="O53" s="113"/>
      <c r="P53" s="114"/>
      <c r="Q53" s="114"/>
      <c r="R53" s="115"/>
      <c r="S53" s="113"/>
      <c r="T53" s="114"/>
      <c r="U53" s="114"/>
      <c r="V53" s="115"/>
      <c r="W53" s="113"/>
      <c r="X53" s="114"/>
      <c r="Y53" s="114"/>
      <c r="Z53" s="115"/>
      <c r="AA53" s="113"/>
      <c r="AB53" s="114"/>
      <c r="AC53" s="114"/>
      <c r="AD53" s="115"/>
      <c r="AE53" s="160"/>
      <c r="AF53" s="160"/>
      <c r="AG53" s="160"/>
      <c r="AH53" s="160"/>
    </row>
    <row r="54" spans="1:34" x14ac:dyDescent="0.25">
      <c r="A54" s="107" t="s">
        <v>115</v>
      </c>
      <c r="B54" s="108"/>
      <c r="C54" s="108"/>
      <c r="D54" s="108"/>
      <c r="E54" s="108"/>
      <c r="F54" s="109"/>
      <c r="G54" s="107"/>
      <c r="H54" s="108"/>
      <c r="I54" s="108"/>
      <c r="J54" s="109"/>
      <c r="K54" s="107"/>
      <c r="L54" s="108"/>
      <c r="M54" s="108"/>
      <c r="N54" s="109"/>
      <c r="O54" s="107"/>
      <c r="P54" s="108"/>
      <c r="Q54" s="108"/>
      <c r="R54" s="109"/>
      <c r="S54" s="107"/>
      <c r="T54" s="108"/>
      <c r="U54" s="108"/>
      <c r="V54" s="109"/>
      <c r="W54" s="107"/>
      <c r="X54" s="108"/>
      <c r="Y54" s="108"/>
      <c r="Z54" s="109"/>
      <c r="AA54" s="107"/>
      <c r="AB54" s="108"/>
      <c r="AC54" s="108"/>
      <c r="AD54" s="109"/>
      <c r="AE54" s="160"/>
      <c r="AF54" s="160"/>
      <c r="AG54" s="160"/>
      <c r="AH54" s="160"/>
    </row>
    <row r="55" spans="1:34" x14ac:dyDescent="0.25">
      <c r="A55" s="110" t="s">
        <v>114</v>
      </c>
      <c r="B55" s="111"/>
      <c r="C55" s="111"/>
      <c r="D55" s="111"/>
      <c r="E55" s="111"/>
      <c r="F55" s="112"/>
      <c r="G55" s="113"/>
      <c r="H55" s="114"/>
      <c r="I55" s="114"/>
      <c r="J55" s="115"/>
      <c r="K55" s="113"/>
      <c r="L55" s="114"/>
      <c r="M55" s="114"/>
      <c r="N55" s="115"/>
      <c r="O55" s="113"/>
      <c r="P55" s="114"/>
      <c r="Q55" s="114"/>
      <c r="R55" s="115"/>
      <c r="S55" s="113"/>
      <c r="T55" s="114"/>
      <c r="U55" s="114"/>
      <c r="V55" s="115"/>
      <c r="W55" s="113"/>
      <c r="X55" s="114"/>
      <c r="Y55" s="114"/>
      <c r="Z55" s="115"/>
      <c r="AA55" s="113"/>
      <c r="AB55" s="114"/>
      <c r="AC55" s="114"/>
      <c r="AD55" s="115"/>
      <c r="AE55" s="137">
        <f>SUM(G53+K53+O53+S53+W53+AA53+G55+K55+O55+S55+W55+AA55)</f>
        <v>0</v>
      </c>
      <c r="AF55" s="138"/>
      <c r="AG55" s="138"/>
      <c r="AH55" s="138"/>
    </row>
    <row r="56" spans="1:34" ht="3.75" customHeight="1" thickBot="1" x14ac:dyDescent="0.3"/>
    <row r="57" spans="1:34" x14ac:dyDescent="0.25">
      <c r="A57" s="139" t="s">
        <v>119</v>
      </c>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1"/>
    </row>
    <row r="58" spans="1:34" x14ac:dyDescent="0.25">
      <c r="A58" s="142" t="s">
        <v>117</v>
      </c>
      <c r="B58" s="143"/>
      <c r="C58" s="143"/>
      <c r="D58" s="143"/>
      <c r="E58" s="143"/>
      <c r="F58" s="143"/>
      <c r="G58" s="143"/>
      <c r="H58" s="143"/>
      <c r="I58" s="143"/>
      <c r="J58" s="143"/>
      <c r="K58" s="143"/>
      <c r="L58" s="143"/>
      <c r="M58" s="143"/>
      <c r="N58" s="143"/>
      <c r="O58" s="143"/>
      <c r="P58" s="143"/>
      <c r="Q58" s="144"/>
      <c r="R58" s="145" t="s">
        <v>118</v>
      </c>
      <c r="S58" s="143"/>
      <c r="T58" s="143"/>
      <c r="U58" s="143"/>
      <c r="V58" s="143"/>
      <c r="W58" s="143"/>
      <c r="X58" s="143"/>
      <c r="Y58" s="143"/>
      <c r="Z58" s="143"/>
      <c r="AA58" s="143"/>
      <c r="AB58" s="143"/>
      <c r="AC58" s="143"/>
      <c r="AD58" s="143"/>
      <c r="AE58" s="143"/>
      <c r="AF58" s="143"/>
      <c r="AG58" s="143"/>
      <c r="AH58" s="146"/>
    </row>
    <row r="59" spans="1:34" ht="63" customHeight="1" thickBot="1" x14ac:dyDescent="0.3">
      <c r="A59" s="122" t="s">
        <v>141</v>
      </c>
      <c r="B59" s="123"/>
      <c r="C59" s="123"/>
      <c r="D59" s="123"/>
      <c r="E59" s="123"/>
      <c r="F59" s="123"/>
      <c r="G59" s="123"/>
      <c r="H59" s="123"/>
      <c r="I59" s="123"/>
      <c r="J59" s="123"/>
      <c r="K59" s="123"/>
      <c r="L59" s="123"/>
      <c r="M59" s="123"/>
      <c r="N59" s="123"/>
      <c r="O59" s="123"/>
      <c r="P59" s="123"/>
      <c r="Q59" s="124"/>
      <c r="R59" s="125" t="s">
        <v>142</v>
      </c>
      <c r="S59" s="123"/>
      <c r="T59" s="123"/>
      <c r="U59" s="123"/>
      <c r="V59" s="123"/>
      <c r="W59" s="123"/>
      <c r="X59" s="123"/>
      <c r="Y59" s="123"/>
      <c r="Z59" s="123"/>
      <c r="AA59" s="123"/>
      <c r="AB59" s="123"/>
      <c r="AC59" s="123"/>
      <c r="AD59" s="123"/>
      <c r="AE59" s="123"/>
      <c r="AF59" s="123"/>
      <c r="AG59" s="123"/>
      <c r="AH59" s="126"/>
    </row>
    <row r="60" spans="1:34" ht="4.5" customHeight="1" thickBot="1" x14ac:dyDescent="0.3"/>
    <row r="61" spans="1:34" x14ac:dyDescent="0.25">
      <c r="A61" s="127" t="s">
        <v>120</v>
      </c>
      <c r="B61" s="128"/>
      <c r="C61" s="128"/>
      <c r="D61" s="128"/>
      <c r="E61" s="128"/>
      <c r="F61" s="128"/>
      <c r="G61" s="128"/>
      <c r="H61" s="128"/>
      <c r="I61" s="128"/>
      <c r="J61" s="128"/>
      <c r="K61" s="128"/>
      <c r="L61" s="128"/>
      <c r="M61" s="128"/>
      <c r="N61" s="128"/>
      <c r="O61" s="128"/>
      <c r="P61" s="128"/>
      <c r="Q61" s="128"/>
      <c r="R61" s="128"/>
      <c r="S61" s="128"/>
      <c r="T61" s="128"/>
      <c r="U61" s="128"/>
      <c r="V61" s="128"/>
      <c r="W61" s="128"/>
      <c r="X61" s="128"/>
      <c r="Y61" s="128"/>
      <c r="Z61" s="128"/>
      <c r="AA61" s="128"/>
      <c r="AB61" s="128"/>
      <c r="AC61" s="128"/>
      <c r="AD61" s="128"/>
      <c r="AE61" s="128"/>
      <c r="AF61" s="128"/>
      <c r="AG61" s="128"/>
      <c r="AH61" s="129"/>
    </row>
    <row r="62" spans="1:34" ht="50.25" customHeight="1" x14ac:dyDescent="0.25">
      <c r="A62" s="130" t="s">
        <v>145</v>
      </c>
      <c r="B62" s="131"/>
      <c r="C62" s="131"/>
      <c r="D62" s="131"/>
      <c r="E62" s="131"/>
      <c r="F62" s="131"/>
      <c r="G62" s="131"/>
      <c r="H62" s="131"/>
      <c r="I62" s="131"/>
      <c r="J62" s="131"/>
      <c r="K62" s="131"/>
      <c r="L62" s="131"/>
      <c r="M62" s="131"/>
      <c r="N62" s="131"/>
      <c r="O62" s="131"/>
      <c r="P62" s="131"/>
      <c r="Q62" s="131"/>
      <c r="R62" s="131"/>
      <c r="S62" s="131"/>
      <c r="T62" s="131"/>
      <c r="U62" s="131"/>
      <c r="V62" s="131"/>
      <c r="W62" s="131"/>
      <c r="X62" s="131"/>
      <c r="Y62" s="131"/>
      <c r="Z62" s="131"/>
      <c r="AA62" s="131"/>
      <c r="AB62" s="131"/>
      <c r="AC62" s="131"/>
      <c r="AD62" s="131"/>
      <c r="AE62" s="131"/>
      <c r="AF62" s="131"/>
      <c r="AG62" s="131"/>
      <c r="AH62" s="132"/>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11"/>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3"/>
    </row>
    <row r="65" spans="1:34" x14ac:dyDescent="0.25">
      <c r="A65" s="133" t="s">
        <v>37</v>
      </c>
      <c r="B65" s="134"/>
      <c r="C65" s="134"/>
      <c r="D65" s="134"/>
      <c r="E65" s="134"/>
      <c r="F65" s="134"/>
      <c r="G65" s="134"/>
      <c r="H65" s="134"/>
      <c r="I65" s="134"/>
      <c r="J65" s="134"/>
      <c r="K65" s="134"/>
      <c r="L65" s="134"/>
      <c r="M65" s="134"/>
      <c r="N65" s="134"/>
      <c r="O65" s="134"/>
      <c r="P65" s="134"/>
      <c r="Q65" s="134"/>
      <c r="R65" s="135">
        <f ca="1">TODAY()</f>
        <v>45783</v>
      </c>
      <c r="S65" s="135"/>
      <c r="T65" s="135"/>
      <c r="U65" s="135"/>
      <c r="V65" s="135"/>
      <c r="W65" s="135"/>
      <c r="X65" s="135"/>
      <c r="Y65" s="135"/>
      <c r="Z65" s="135"/>
      <c r="AA65" s="135"/>
      <c r="AB65" s="135"/>
      <c r="AC65" s="135"/>
      <c r="AD65" s="135"/>
      <c r="AE65" s="135"/>
      <c r="AF65" s="135"/>
      <c r="AG65" s="135"/>
      <c r="AH65" s="136"/>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11"/>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3"/>
    </row>
    <row r="71" spans="1:34" x14ac:dyDescent="0.25">
      <c r="A71" s="116">
        <f>(Entrada!B16)</f>
        <v>0</v>
      </c>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8"/>
    </row>
    <row r="72" spans="1:34" ht="16.5" thickBot="1" x14ac:dyDescent="0.3">
      <c r="A72" s="119" t="str">
        <f>CONCATENATE(Entrada!B17," do(a) ",Entrada!B4)</f>
        <v xml:space="preserve"> do(a) ESCOLA ESTADUAL DR. LUIZ PINTO DE ALMEIDA - CAIXA ESCOLAR</v>
      </c>
      <c r="B72" s="120"/>
      <c r="C72" s="120"/>
      <c r="D72" s="120"/>
      <c r="E72" s="120"/>
      <c r="F72" s="120"/>
      <c r="G72" s="120"/>
      <c r="H72" s="120"/>
      <c r="I72" s="120"/>
      <c r="J72" s="120"/>
      <c r="K72" s="120"/>
      <c r="L72" s="120"/>
      <c r="M72" s="120"/>
      <c r="N72" s="120"/>
      <c r="O72" s="120"/>
      <c r="P72" s="120"/>
      <c r="Q72" s="120"/>
      <c r="R72" s="120"/>
      <c r="S72" s="120"/>
      <c r="T72" s="120"/>
      <c r="U72" s="120"/>
      <c r="V72" s="120"/>
      <c r="W72" s="120"/>
      <c r="X72" s="120"/>
      <c r="Y72" s="120"/>
      <c r="Z72" s="120"/>
      <c r="AA72" s="120"/>
      <c r="AB72" s="120"/>
      <c r="AC72" s="120"/>
      <c r="AD72" s="120"/>
      <c r="AE72" s="120"/>
      <c r="AF72" s="120"/>
      <c r="AG72" s="120"/>
      <c r="AH72" s="121"/>
    </row>
  </sheetData>
  <sheetProtection formatRows="0" insertRows="0" deleteRows="0" selectLockedCells="1"/>
  <protectedRanges>
    <protectedRange sqref="A16 A22 A19 C26 R59 A18 B29:AH29 I34 B38:AE49 G53 K53 O53 S53 W53 AA53 AA55 W55 S55 O55 K55 G55 A59" name="Intervalo3"/>
    <protectedRange sqref="A9" name="Intervalo1"/>
    <protectedRange sqref="A13" name="Intervalo2"/>
  </protectedRanges>
  <mergeCells count="160">
    <mergeCell ref="A7:AH7"/>
    <mergeCell ref="A8:AH8"/>
    <mergeCell ref="A9:AH9"/>
    <mergeCell ref="A11:AH11"/>
    <mergeCell ref="A12:AH12"/>
    <mergeCell ref="A13:AH13"/>
    <mergeCell ref="A1:AH1"/>
    <mergeCell ref="A3:AH3"/>
    <mergeCell ref="A4:AA4"/>
    <mergeCell ref="AB4:AH4"/>
    <mergeCell ref="A5:AA5"/>
    <mergeCell ref="AB5:AH5"/>
    <mergeCell ref="A19:AH19"/>
    <mergeCell ref="A21:AH21"/>
    <mergeCell ref="A22:AH22"/>
    <mergeCell ref="A24:AH24"/>
    <mergeCell ref="A25:AH25"/>
    <mergeCell ref="A26:B26"/>
    <mergeCell ref="C26:AH26"/>
    <mergeCell ref="A14:AH14"/>
    <mergeCell ref="A15:AH15"/>
    <mergeCell ref="A16:AH16"/>
    <mergeCell ref="A17:AH17"/>
    <mergeCell ref="A18:AH18"/>
    <mergeCell ref="B29:H29"/>
    <mergeCell ref="I29:K29"/>
    <mergeCell ref="L29:N29"/>
    <mergeCell ref="O29:U29"/>
    <mergeCell ref="V29:W29"/>
    <mergeCell ref="X29:AD29"/>
    <mergeCell ref="AE29:AF29"/>
    <mergeCell ref="AG29:AH29"/>
    <mergeCell ref="A27:H27"/>
    <mergeCell ref="I27:N27"/>
    <mergeCell ref="O27:W27"/>
    <mergeCell ref="X27:AH27"/>
    <mergeCell ref="B28:H28"/>
    <mergeCell ref="I28:K28"/>
    <mergeCell ref="L28:N28"/>
    <mergeCell ref="O28:U28"/>
    <mergeCell ref="V28:W28"/>
    <mergeCell ref="X28:AD28"/>
    <mergeCell ref="AE28:AF28"/>
    <mergeCell ref="AG28:AH28"/>
    <mergeCell ref="A36:X36"/>
    <mergeCell ref="Y36:Z37"/>
    <mergeCell ref="AA36:AB37"/>
    <mergeCell ref="AC36:AE37"/>
    <mergeCell ref="AF36:AH37"/>
    <mergeCell ref="B37:X37"/>
    <mergeCell ref="A31:AH31"/>
    <mergeCell ref="A32:AH32"/>
    <mergeCell ref="A33:AH33"/>
    <mergeCell ref="A34:H34"/>
    <mergeCell ref="I34:AH34"/>
    <mergeCell ref="A35:AH35"/>
    <mergeCell ref="B38:X38"/>
    <mergeCell ref="Y38:Z38"/>
    <mergeCell ref="AA38:AB38"/>
    <mergeCell ref="AC38:AE38"/>
    <mergeCell ref="AF38:AH38"/>
    <mergeCell ref="B39:X39"/>
    <mergeCell ref="Y39:Z39"/>
    <mergeCell ref="AA39:AB39"/>
    <mergeCell ref="AC39:AE39"/>
    <mergeCell ref="AF39:AH39"/>
    <mergeCell ref="B40:X40"/>
    <mergeCell ref="Y40:Z40"/>
    <mergeCell ref="AA40:AB40"/>
    <mergeCell ref="AC40:AE40"/>
    <mergeCell ref="AF40:AH40"/>
    <mergeCell ref="B41:X41"/>
    <mergeCell ref="Y41:Z41"/>
    <mergeCell ref="AA41:AB41"/>
    <mergeCell ref="AC41:AE41"/>
    <mergeCell ref="AF41:AH41"/>
    <mergeCell ref="B42:X42"/>
    <mergeCell ref="Y42:Z42"/>
    <mergeCell ref="AA42:AB42"/>
    <mergeCell ref="AC42:AE42"/>
    <mergeCell ref="AF42:AH42"/>
    <mergeCell ref="B43:X43"/>
    <mergeCell ref="Y43:Z43"/>
    <mergeCell ref="AA43:AB43"/>
    <mergeCell ref="AC43:AE43"/>
    <mergeCell ref="AF43:AH43"/>
    <mergeCell ref="B44:X44"/>
    <mergeCell ref="Y44:Z44"/>
    <mergeCell ref="AA44:AB44"/>
    <mergeCell ref="AC44:AE44"/>
    <mergeCell ref="AF44:AH44"/>
    <mergeCell ref="B45:X45"/>
    <mergeCell ref="Y45:Z45"/>
    <mergeCell ref="AA45:AB45"/>
    <mergeCell ref="AC45:AE45"/>
    <mergeCell ref="AF45:AH45"/>
    <mergeCell ref="B46:X46"/>
    <mergeCell ref="Y46:Z46"/>
    <mergeCell ref="AA46:AB46"/>
    <mergeCell ref="AC46:AE46"/>
    <mergeCell ref="AF46:AH46"/>
    <mergeCell ref="B47:X47"/>
    <mergeCell ref="Y47:Z47"/>
    <mergeCell ref="AA47:AB47"/>
    <mergeCell ref="AC47:AE47"/>
    <mergeCell ref="AF47:AH47"/>
    <mergeCell ref="A50:AE50"/>
    <mergeCell ref="AF50:AH50"/>
    <mergeCell ref="A51:AH51"/>
    <mergeCell ref="A52:F52"/>
    <mergeCell ref="G52:J52"/>
    <mergeCell ref="K52:N52"/>
    <mergeCell ref="O52:R52"/>
    <mergeCell ref="S52:V52"/>
    <mergeCell ref="W52:Z52"/>
    <mergeCell ref="AA52:AD52"/>
    <mergeCell ref="AE52:AH54"/>
    <mergeCell ref="A53:F53"/>
    <mergeCell ref="G53:J53"/>
    <mergeCell ref="K53:N53"/>
    <mergeCell ref="O53:R53"/>
    <mergeCell ref="S53:V53"/>
    <mergeCell ref="W53:Z53"/>
    <mergeCell ref="AA53:AD53"/>
    <mergeCell ref="A54:F54"/>
    <mergeCell ref="G54:J54"/>
    <mergeCell ref="K54:N54"/>
    <mergeCell ref="O54:R54"/>
    <mergeCell ref="S54:V54"/>
    <mergeCell ref="W54:Z54"/>
    <mergeCell ref="B48:X48"/>
    <mergeCell ref="Y48:Z48"/>
    <mergeCell ref="AA48:AB48"/>
    <mergeCell ref="AC48:AE48"/>
    <mergeCell ref="AF48:AH48"/>
    <mergeCell ref="B49:X49"/>
    <mergeCell ref="Y49:Z49"/>
    <mergeCell ref="AA49:AB49"/>
    <mergeCell ref="AC49:AE49"/>
    <mergeCell ref="AF49:AH49"/>
    <mergeCell ref="AA54:AD54"/>
    <mergeCell ref="A55:F55"/>
    <mergeCell ref="G55:J55"/>
    <mergeCell ref="K55:N55"/>
    <mergeCell ref="O55:R55"/>
    <mergeCell ref="S55:V55"/>
    <mergeCell ref="A71:AH71"/>
    <mergeCell ref="A72:AH72"/>
    <mergeCell ref="A59:Q59"/>
    <mergeCell ref="R59:AH59"/>
    <mergeCell ref="A61:AH61"/>
    <mergeCell ref="A62:AH62"/>
    <mergeCell ref="A65:Q65"/>
    <mergeCell ref="R65:AH65"/>
    <mergeCell ref="W55:Z55"/>
    <mergeCell ref="AA55:AD55"/>
    <mergeCell ref="AE55:AH55"/>
    <mergeCell ref="A57:AH57"/>
    <mergeCell ref="A58:Q58"/>
    <mergeCell ref="R58:AH58"/>
  </mergeCells>
  <printOptions horizontalCentered="1"/>
  <pageMargins left="0.51181102362204722" right="0.51181102362204722" top="0.78740157480314965" bottom="0.78740157480314965" header="0.31496062992125984" footer="0.31496062992125984"/>
  <pageSetup scale="90" orientation="landscape" r:id="rId1"/>
  <rowBreaks count="3" manualBreakCount="3">
    <brk id="13" max="16383" man="1"/>
    <brk id="29" max="3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2021-02-11T12:55:41Z</cp:lastPrinted>
  <dcterms:created xsi:type="dcterms:W3CDTF">2017-03-14T17:02:58Z</dcterms:created>
  <dcterms:modified xsi:type="dcterms:W3CDTF">2025-05-06T17:54:51Z</dcterms:modified>
</cp:coreProperties>
</file>