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7" i="17" l="1"/>
  <c r="A76" i="17"/>
  <c r="R70" i="17"/>
  <c r="AE60" i="17"/>
  <c r="AF54" i="17"/>
  <c r="AF53" i="17"/>
  <c r="AF52" i="17"/>
  <c r="AF51" i="17"/>
  <c r="AF50" i="17"/>
  <c r="AF49" i="17"/>
  <c r="AF48" i="17"/>
  <c r="AF47" i="17"/>
  <c r="AF46" i="17"/>
  <c r="AF45" i="17"/>
  <c r="AF44" i="17"/>
  <c r="AF43"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5"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<sst xmlns="http://schemas.openxmlformats.org/spreadsheetml/2006/main" count="226" uniqueCount="151">
  <si>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</si>
  <si>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</si>
  <si>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</si>
  <si>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</si>
  <si>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</si>
  <si>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</si>
  <si>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</si>
  <si>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</si>
  <si>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</si>
  <si>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</si>
  <si>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</si>
  <si>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</si>
  <si>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</si>
  <si>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</si>
  <si>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</si>
  <si>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</si>
  <si>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</si>
  <si>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</si>
  <si>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</si>
  <si>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</si>
  <si>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</si>
  <si>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</si>
  <si>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</si>
  <si>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</si>
  <si>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</si>
  <si>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</si>
  <si>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</si>
  <si>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</si>
  <si>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</si>
  <si>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</si>
  <si>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</si>
  <si>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</si>
  <si>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</si>
  <si>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</si>
  <si>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</si>
  <si>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</si>
  <si>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</si>
  <si>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</si>
  <si>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</si>
  <si>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</si>
  <si>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</si>
  <si>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</si>
  <si>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</si>
  <si>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</si>
  <si>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</si>
  <si>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</si>
  <si>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</si>
  <si>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</si>
  <si>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</si>
  <si>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</si>
  <si>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</si>
  <si>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</si>
  <si>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</si>
  <si>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</si>
  <si>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</si>
  <si>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</si>
  <si>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</si>
  <si>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</si>
  <si>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</si>
  <si>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</si>
  <si>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</si>
  <si>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</si>
  <si>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</si>
  <si>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</si>
  <si>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</si>
  <si>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</si>
  <si>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</si>
  <si>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</si>
  <si>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</si>
  <si>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</si>
  <si>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</si>
  <si>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</si>
  <si>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</si>
  <si>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</si>
  <si>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</si>
  <si>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</si>
  <si>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</si>
  <si>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</si>
  <si>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</si>
  <si>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</si>
  <si>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</si>
  <si>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</si>
  <si>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</si>
  <si>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</si>
  <si>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</si>
  <si>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</si>
  <si>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</si>
  <si>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</si>
  <si>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</si>
  <si>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</si>
  <si>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</si>
  <si>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</si>
  <si>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</si>
  <si>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</si>
  <si>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</si>
  <si>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</si>
  <si>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</si>
  <si>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</si>
  <si>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</si>
  <si>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</si>
  <si>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</si>
  <si>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</si>
  <si>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</si>
  <si>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</si>
  <si>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</si>
  <si>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</si>
  <si>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</si>
  <si>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</si>
  <si>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</si>
  <si>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</si>
  <si>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</si>
  <si>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</si>
  <si>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</si>
  <si>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</si>
  <si>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</si>
  <si>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</si>
  <si>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</si>
  <si>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</si>
  <si>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</si>
  <si>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</si>
  <si>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</si>
  <si>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</si>
  <si>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</si>
  <si>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</si>
  <si>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</si>
  <si>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</si>
  <si>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</si>
  <si>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</si>
  <si>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</si>
  <si>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</si>
  <si>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</si>
  <si>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</si>
  <si>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</si>
  <si>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</si>
  <si>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</si>
  <si>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</si>
  <si>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</si>
  <si>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</si>
  <si>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</si>
  <si>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</si>
  <si>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</si>
  <si>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</si>
  <si>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</si>
  <si>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</si>
  <si>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</si>
  <si>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</si>
  <si>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</si>
  <si>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</si>
  <si>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</si>
  <si>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ESPORTIVAS, ATRAVÉS DE MÚLTIPLOS PROJETOS E MANUTENÇÃO DE SUAS ATIVIDADES, ATENDENDO TODA A POPULAÇÃO DE SANTA RITA DO SAPUCAÍ. </t>
  </si>
  <si>
    <t>Santarritense Futebol Clube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</si>
</sst>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40" xfId="0" applyFont="1" applyBorder="1" applyAlignment="1">
      <alignment horizontal="left"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167" fontId="7" fillId="0" borderId="24" xfId="0" applyNumberFormat="1" applyFont="1" applyBorder="1" applyAlignment="1">
      <alignment horizontal="center" vertical="center"/>
    </xf>
    <xf numFmtId="167" fontId="7" fillId="0" borderId="22" xfId="0" applyNumberFormat="1" applyFont="1" applyBorder="1" applyAlignment="1">
      <alignment horizontal="center" vertical="center"/>
    </xf>
    <xf numFmtId="167" fontId="7" fillId="0" borderId="23" xfId="0" applyNumberFormat="1" applyFont="1" applyBorder="1" applyAlignment="1">
      <alignment horizontal="center" vertical="center"/>
    </xf>
    <xf numFmtId="0" fontId="1" fillId="0" borderId="40" xfId="0" applyFont="1" applyBorder="1" applyAlignment="1">
      <alignment horizontal="center" vertical="center" wrapText="1"/>
    </xf>
    <xf numFmtId="0" fontId="1" fillId="0" borderId="40" xfId="0" applyFont="1" applyBorder="1" applyAlignment="1">
      <alignment horizontal="center" vertical="center"/>
    </xf>
    <xf numFmtId="0" fontId="1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38" xfId="0" applyFont="1" applyBorder="1" applyAlignment="1">
      <alignment horizont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5"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2024</v>
      </c>
    </row>
    <row r="4" spans="1:2" x14ac:dyDescent="0.25">
      <c r="A4" s="5" t="s">
        <v>22</v>
      </c>
      <c r="B4" s="15" t="s">
        <v>150</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topLeftCell="A7" workbookViewId="0">
      <selection activeCell="E20" sqref="E20:V20"/>
    </sheetView>
  </sheetViews>
  <sheetFormatPr defaultColWidth="4.140625" defaultRowHeight="15.75" x14ac:dyDescent="0.25"/>
  <cols>
    <col min="1" max="16384" width="4.140625" style="1"/>
  </cols>
  <sheetData>
    <row r="1" spans="1:22" x14ac:dyDescent="0.25">
      <c r="A1" s="49" t="s">
        <v>122</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Santarritense Futebol Clube,</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123</v>
      </c>
      <c r="F12" s="47"/>
      <c r="G12" s="47"/>
      <c r="H12" s="47"/>
      <c r="I12" s="47"/>
      <c r="J12" s="47"/>
      <c r="K12" s="47"/>
      <c r="L12" s="47"/>
      <c r="M12" s="47"/>
      <c r="N12" s="47"/>
      <c r="O12" s="47"/>
      <c r="P12" s="47"/>
      <c r="Q12" s="47"/>
      <c r="R12" s="47"/>
      <c r="S12" s="47"/>
      <c r="T12" s="47"/>
      <c r="U12" s="47"/>
      <c r="V12" s="47"/>
    </row>
    <row r="13" spans="1:22" ht="15.75" customHeight="1" x14ac:dyDescent="0.25">
      <c r="A13" s="46" t="s">
        <v>124</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1" t="s">
        <v>125</v>
      </c>
      <c r="B15" s="261"/>
      <c r="C15" s="261"/>
      <c r="D15" s="261"/>
      <c r="E15" s="262"/>
      <c r="F15" s="262"/>
      <c r="G15" s="262"/>
      <c r="H15" s="262"/>
      <c r="I15" s="262"/>
      <c r="J15" s="262"/>
      <c r="K15" s="262"/>
      <c r="L15" s="262"/>
      <c r="M15" s="262"/>
      <c r="N15" s="262"/>
      <c r="O15" s="262"/>
      <c r="P15" s="262"/>
      <c r="Q15" s="262"/>
      <c r="R15" s="262"/>
      <c r="S15" s="262"/>
      <c r="T15" s="262"/>
      <c r="U15" s="262"/>
      <c r="V15" s="262"/>
    </row>
    <row r="16" spans="1:22" ht="15.75" customHeight="1" x14ac:dyDescent="0.25">
      <c r="A16" s="261" t="s">
        <v>126</v>
      </c>
      <c r="B16" s="261"/>
      <c r="C16" s="261"/>
      <c r="D16" s="261"/>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261" t="s">
        <v>13</v>
      </c>
      <c r="B17" s="261"/>
      <c r="C17" s="261"/>
      <c r="D17" s="261"/>
      <c r="E17" s="263"/>
      <c r="F17" s="263"/>
      <c r="G17" s="263"/>
      <c r="H17" s="263"/>
      <c r="I17" s="263"/>
      <c r="J17" s="263"/>
      <c r="K17" s="263"/>
      <c r="L17" s="263"/>
      <c r="M17" s="263"/>
      <c r="N17" s="263"/>
      <c r="O17" s="263"/>
      <c r="P17" s="263"/>
      <c r="Q17" s="263"/>
      <c r="R17" s="263"/>
      <c r="S17" s="263"/>
      <c r="T17" s="263"/>
      <c r="U17" s="263"/>
      <c r="V17" s="263"/>
    </row>
    <row r="18" spans="1:22" ht="15.75" customHeight="1" x14ac:dyDescent="0.25">
      <c r="A18" s="261" t="s">
        <v>7</v>
      </c>
      <c r="B18" s="261"/>
      <c r="C18" s="261"/>
      <c r="D18" s="261"/>
      <c r="E18" s="263"/>
      <c r="F18" s="263"/>
      <c r="G18" s="263"/>
      <c r="H18" s="263"/>
      <c r="I18" s="263"/>
      <c r="J18" s="263"/>
      <c r="K18" s="263"/>
      <c r="L18" s="263"/>
      <c r="M18" s="263"/>
      <c r="N18" s="263"/>
      <c r="O18" s="263"/>
      <c r="P18" s="263"/>
      <c r="Q18" s="263"/>
      <c r="R18" s="263"/>
      <c r="S18" s="263"/>
      <c r="T18" s="263"/>
      <c r="U18" s="263"/>
      <c r="V18" s="263"/>
    </row>
    <row r="19" spans="1:22" ht="15.75" customHeight="1" x14ac:dyDescent="0.25">
      <c r="A19" s="261" t="s">
        <v>127</v>
      </c>
      <c r="B19" s="261"/>
      <c r="C19" s="261"/>
      <c r="D19" s="261"/>
      <c r="E19" s="263"/>
      <c r="F19" s="263"/>
      <c r="G19" s="263"/>
      <c r="H19" s="263"/>
      <c r="I19" s="263"/>
      <c r="J19" s="263"/>
      <c r="K19" s="263"/>
      <c r="L19" s="263"/>
      <c r="M19" s="263"/>
      <c r="N19" s="263"/>
      <c r="O19" s="263"/>
      <c r="P19" s="263"/>
      <c r="Q19" s="263"/>
      <c r="R19" s="263"/>
      <c r="S19" s="263"/>
      <c r="T19" s="263"/>
      <c r="U19" s="263"/>
      <c r="V19" s="263"/>
    </row>
    <row r="20" spans="1:22" ht="15.75" customHeight="1" x14ac:dyDescent="0.25">
      <c r="A20" s="261" t="s">
        <v>128</v>
      </c>
      <c r="B20" s="261"/>
      <c r="C20" s="261"/>
      <c r="D20" s="261"/>
      <c r="E20" s="263"/>
      <c r="F20" s="263"/>
      <c r="G20" s="263"/>
      <c r="H20" s="263"/>
      <c r="I20" s="263"/>
      <c r="J20" s="263"/>
      <c r="K20" s="263"/>
      <c r="L20" s="263"/>
      <c r="M20" s="263"/>
      <c r="N20" s="263"/>
      <c r="O20" s="263"/>
      <c r="P20" s="263"/>
      <c r="Q20" s="263"/>
      <c r="R20" s="263"/>
      <c r="S20" s="263"/>
      <c r="T20" s="263"/>
      <c r="U20" s="263"/>
      <c r="V20" s="26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45477</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Santarritense Futebol Clube</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A28"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129</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Santarritense Futebol Clube,</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130</v>
      </c>
      <c r="F12" s="47"/>
      <c r="G12" s="47"/>
      <c r="H12" s="47"/>
      <c r="I12" s="47"/>
      <c r="J12" s="47"/>
      <c r="K12" s="47"/>
      <c r="L12" s="47"/>
      <c r="M12" s="47"/>
      <c r="N12" s="47"/>
      <c r="O12" s="47"/>
      <c r="P12" s="47"/>
      <c r="Q12" s="47"/>
      <c r="R12" s="47"/>
      <c r="S12" s="47"/>
      <c r="T12" s="47"/>
      <c r="U12" s="47"/>
      <c r="V12" s="47"/>
    </row>
    <row r="13" spans="1:22" ht="33.75" customHeight="1" x14ac:dyDescent="0.25">
      <c r="A13" s="264" t="s">
        <v>131</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132</v>
      </c>
      <c r="E15" s="47"/>
      <c r="F15" s="47"/>
      <c r="G15" s="47"/>
      <c r="H15" s="47"/>
      <c r="I15" s="47"/>
      <c r="J15" s="47"/>
      <c r="K15" s="47"/>
      <c r="L15" s="47"/>
      <c r="M15" s="47"/>
      <c r="N15" s="47"/>
      <c r="O15" s="47"/>
      <c r="P15" s="47"/>
      <c r="Q15" s="47"/>
      <c r="R15" s="47"/>
      <c r="S15" s="47"/>
      <c r="T15" s="47"/>
      <c r="U15" s="47"/>
      <c r="V15" s="47"/>
    </row>
    <row r="16" spans="1:22" ht="63" customHeight="1" x14ac:dyDescent="0.25">
      <c r="A16" s="264" t="s">
        <v>133</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45477</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Santarritense Futebol Clube</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Santarritense Futebol Clube,</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 xml:space="preserve">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ESPORTIVAS, ATRAVÉS DE MÚLTIPLOS PROJETOS E MANUTENÇÃO DE SUAS ATIVIDADES, ATENDENDO TODA A POPULAÇÃO DE SANTA RITA DO SAPUCAÍ. </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45477</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Santarritense Futebol Clube</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2024</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Santarritense Futebol Clube</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Santarritense Futebol Clube,</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45477</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Santarritense Futebol Clube</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Santarritense Futebol Clube,</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45477</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Santarritense Futebol Clube</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Santarritense Futebol Clube,</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45477</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Santarritense Futebol Clube</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Santarritense Futebol Clube,</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45477</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Santarritense Futebol Clube</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topLeftCell="B13" workbookViewId="0">
      <selection activeCell="A13" sqref="A13:V13"/>
    </sheetView>
  </sheetViews>
  <sheetFormatPr defaultColWidth="4.140625" defaultRowHeight="15.75" x14ac:dyDescent="0.25"/>
  <cols>
    <col min="1" max="16384" width="4.140625" style="1"/>
  </cols>
  <sheetData>
    <row r="1" spans="1:22" x14ac:dyDescent="0.25">
      <c r="A1" s="106" t="s">
        <v>134</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Santarritense Futebol Clube,</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135</v>
      </c>
      <c r="F12" s="47"/>
      <c r="G12" s="47"/>
      <c r="H12" s="47"/>
      <c r="I12" s="47"/>
      <c r="J12" s="47"/>
      <c r="K12" s="47"/>
      <c r="L12" s="47"/>
      <c r="M12" s="47"/>
      <c r="N12" s="47"/>
      <c r="O12" s="47"/>
      <c r="P12" s="47"/>
      <c r="Q12" s="47"/>
      <c r="R12" s="47"/>
      <c r="S12" s="47"/>
      <c r="T12" s="47"/>
      <c r="U12" s="47"/>
      <c r="V12" s="47"/>
    </row>
    <row r="13" spans="1:22" ht="45" customHeight="1" x14ac:dyDescent="0.25">
      <c r="A13" s="104" t="s">
        <v>136</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148</v>
      </c>
      <c r="E15" s="47"/>
      <c r="F15" s="47"/>
      <c r="G15" s="47"/>
      <c r="H15" s="47"/>
      <c r="I15" s="47"/>
      <c r="J15" s="47"/>
      <c r="K15" s="47"/>
      <c r="L15" s="47"/>
      <c r="M15" s="47"/>
      <c r="N15" s="47"/>
      <c r="O15" s="47"/>
      <c r="P15" s="47"/>
      <c r="Q15" s="47"/>
      <c r="R15" s="47"/>
      <c r="S15" s="47"/>
      <c r="T15" s="47"/>
      <c r="U15" s="47"/>
      <c r="V15" s="47"/>
    </row>
    <row r="16" spans="1:22" x14ac:dyDescent="0.25">
      <c r="A16" s="105" t="s">
        <v>137</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138</v>
      </c>
    </row>
    <row r="20" spans="1:22" x14ac:dyDescent="0.25">
      <c r="D20" s="1" t="s">
        <v>139</v>
      </c>
    </row>
    <row r="26" spans="1:22" x14ac:dyDescent="0.25">
      <c r="A26" s="43" t="s">
        <v>57</v>
      </c>
      <c r="B26" s="43"/>
      <c r="C26" s="43"/>
      <c r="D26" s="43"/>
      <c r="E26" s="43"/>
      <c r="F26" s="43"/>
      <c r="G26" s="43"/>
      <c r="H26" s="43"/>
      <c r="I26" s="43"/>
      <c r="J26" s="43"/>
      <c r="K26" s="43"/>
      <c r="L26" s="44">
        <f ca="1">TODAY()</f>
        <v>45477</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Santarritense Futebol Clube</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A22" workbookViewId="0">
      <selection activeCell="W21" sqref="W21"/>
    </sheetView>
  </sheetViews>
  <sheetFormatPr defaultColWidth="4.140625" defaultRowHeight="15.75" x14ac:dyDescent="0.25"/>
  <cols>
    <col min="1" max="16384" width="4.140625" style="1"/>
  </cols>
  <sheetData>
    <row r="1" spans="1:22" x14ac:dyDescent="0.25">
      <c r="A1" s="49" t="s">
        <v>140</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Santarritense Futebol Clube,</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45477</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Santarritense Futebol Clube</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topLeftCell="A25" zoomScale="115" zoomScaleNormal="115" workbookViewId="0">
      <selection activeCell="A26" sqref="A26:B26"/>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9" t="s">
        <v>83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1"/>
    </row>
    <row r="4" spans="1:34" x14ac:dyDescent="0.25">
      <c r="A4" s="253" t="s">
        <v>22</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5"/>
      <c r="AB4" s="256" t="s">
        <v>11</v>
      </c>
      <c r="AC4" s="254"/>
      <c r="AD4" s="254"/>
      <c r="AE4" s="254"/>
      <c r="AF4" s="254"/>
      <c r="AG4" s="254"/>
      <c r="AH4" s="257"/>
    </row>
    <row r="5" spans="1:34" ht="16.5" thickBot="1" x14ac:dyDescent="0.3">
      <c r="A5" s="56" t="str">
        <f>Entrada!$B$4</f>
        <v>Santarritense Futebol Clube</v>
      </c>
      <c r="B5" s="57"/>
      <c r="C5" s="57"/>
      <c r="D5" s="57"/>
      <c r="E5" s="57"/>
      <c r="F5" s="57"/>
      <c r="G5" s="57"/>
      <c r="H5" s="57"/>
      <c r="I5" s="57"/>
      <c r="J5" s="57"/>
      <c r="K5" s="57"/>
      <c r="L5" s="57"/>
      <c r="M5" s="57"/>
      <c r="N5" s="57"/>
      <c r="O5" s="57"/>
      <c r="P5" s="57"/>
      <c r="Q5" s="57"/>
      <c r="R5" s="57"/>
      <c r="S5" s="57"/>
      <c r="T5" s="57"/>
      <c r="U5" s="57"/>
      <c r="V5" s="57"/>
      <c r="W5" s="57"/>
      <c r="X5" s="57"/>
      <c r="Y5" s="57"/>
      <c r="Z5" s="57"/>
      <c r="AA5" s="58"/>
      <c r="AB5" s="258">
        <f>Entrada!$B$5</f>
        <v>0</v>
      </c>
      <c r="AC5" s="259"/>
      <c r="AD5" s="259"/>
      <c r="AE5" s="259"/>
      <c r="AF5" s="259"/>
      <c r="AG5" s="259"/>
      <c r="AH5" s="260"/>
    </row>
    <row r="6" spans="1:34" ht="5.25" customHeight="1" thickBot="1" x14ac:dyDescent="0.3"/>
    <row r="7" spans="1:34" x14ac:dyDescent="0.25">
      <c r="A7" s="128" t="s">
        <v>141</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4" t="s">
        <v>84</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ht="193.5" customHeight="1" thickBot="1" x14ac:dyDescent="0.3">
      <c r="A9" s="24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50" t="s">
        <v>86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2"/>
    </row>
    <row r="13" spans="1:34" ht="184.5" customHeight="1" thickBot="1" x14ac:dyDescent="0.3">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9"/>
    </row>
    <row r="14" spans="1:34" x14ac:dyDescent="0.25">
      <c r="A14" s="229" t="s">
        <v>87</v>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1"/>
    </row>
    <row r="15" spans="1:34" ht="31.5" customHeight="1" x14ac:dyDescent="0.25">
      <c r="A15" s="232" t="s">
        <v>88</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row>
    <row r="16" spans="1:34" ht="56.25" customHeight="1" x14ac:dyDescent="0.2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row>
    <row r="17" spans="1:34" ht="42.75" customHeight="1" x14ac:dyDescent="0.25">
      <c r="A17" s="238" t="s">
        <v>89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1:34" ht="30" customHeight="1" x14ac:dyDescent="0.25">
      <c r="A18" s="241"/>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3"/>
    </row>
    <row r="19" spans="1:34" ht="30" customHeight="1" thickBot="1" x14ac:dyDescent="0.3">
      <c r="A19" s="213"/>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5"/>
    </row>
    <row r="20" spans="1:34" ht="6" customHeight="1" thickBot="1" x14ac:dyDescent="0.3"/>
    <row r="21" spans="1:34" x14ac:dyDescent="0.25">
      <c r="A21" s="216" t="s">
        <v>90</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1:34" ht="111" customHeight="1" thickBot="1" x14ac:dyDescent="0.3">
      <c r="A22" s="219" t="s">
        <v>149</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1"/>
    </row>
    <row r="23" spans="1:34" ht="6" customHeight="1" thickBot="1" x14ac:dyDescent="0.3"/>
    <row r="24" spans="1:34" x14ac:dyDescent="0.25">
      <c r="A24" s="128" t="s">
        <v>91</v>
      </c>
      <c r="B24" s="129"/>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30"/>
    </row>
    <row r="25" spans="1:34" ht="26.25" customHeight="1" thickBot="1" x14ac:dyDescent="0.3">
      <c r="A25" s="222" t="s">
        <v>92</v>
      </c>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4"/>
    </row>
    <row r="26" spans="1:34" ht="33" customHeight="1" x14ac:dyDescent="0.25">
      <c r="A26" s="225" t="s">
        <v>93</v>
      </c>
      <c r="B26" s="226"/>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8"/>
    </row>
    <row r="27" spans="1:34" ht="15.75" customHeight="1" x14ac:dyDescent="0.25">
      <c r="A27" s="192" t="s">
        <v>95</v>
      </c>
      <c r="B27" s="193"/>
      <c r="C27" s="193"/>
      <c r="D27" s="193"/>
      <c r="E27" s="193"/>
      <c r="F27" s="193"/>
      <c r="G27" s="193"/>
      <c r="H27" s="193"/>
      <c r="I27" s="193" t="s">
        <v>96</v>
      </c>
      <c r="J27" s="193"/>
      <c r="K27" s="193"/>
      <c r="L27" s="193"/>
      <c r="M27" s="193"/>
      <c r="N27" s="193"/>
      <c r="O27" s="193" t="s">
        <v>99</v>
      </c>
      <c r="P27" s="193"/>
      <c r="Q27" s="193"/>
      <c r="R27" s="193"/>
      <c r="S27" s="193"/>
      <c r="T27" s="193"/>
      <c r="U27" s="193"/>
      <c r="V27" s="193"/>
      <c r="W27" s="193"/>
      <c r="X27" s="193" t="s">
        <v>102</v>
      </c>
      <c r="Y27" s="193"/>
      <c r="Z27" s="193"/>
      <c r="AA27" s="193"/>
      <c r="AB27" s="193"/>
      <c r="AC27" s="193"/>
      <c r="AD27" s="193"/>
      <c r="AE27" s="193"/>
      <c r="AF27" s="193"/>
      <c r="AG27" s="193"/>
      <c r="AH27" s="194"/>
    </row>
    <row r="28" spans="1:34" x14ac:dyDescent="0.25">
      <c r="A28" s="33" t="s">
        <v>61</v>
      </c>
      <c r="B28" s="97" t="s">
        <v>94</v>
      </c>
      <c r="C28" s="97"/>
      <c r="D28" s="97"/>
      <c r="E28" s="97"/>
      <c r="F28" s="97"/>
      <c r="G28" s="97"/>
      <c r="H28" s="97"/>
      <c r="I28" s="97" t="s">
        <v>97</v>
      </c>
      <c r="J28" s="97"/>
      <c r="K28" s="97"/>
      <c r="L28" s="97" t="s">
        <v>98</v>
      </c>
      <c r="M28" s="97"/>
      <c r="N28" s="97"/>
      <c r="O28" s="97" t="s">
        <v>94</v>
      </c>
      <c r="P28" s="97"/>
      <c r="Q28" s="97"/>
      <c r="R28" s="97"/>
      <c r="S28" s="97"/>
      <c r="T28" s="97"/>
      <c r="U28" s="97"/>
      <c r="V28" s="97" t="s">
        <v>100</v>
      </c>
      <c r="W28" s="97"/>
      <c r="X28" s="92" t="s">
        <v>94</v>
      </c>
      <c r="Y28" s="93"/>
      <c r="Z28" s="93"/>
      <c r="AA28" s="93"/>
      <c r="AB28" s="93"/>
      <c r="AC28" s="93"/>
      <c r="AD28" s="94"/>
      <c r="AE28" s="97" t="s">
        <v>101</v>
      </c>
      <c r="AF28" s="97"/>
      <c r="AG28" s="97" t="s">
        <v>100</v>
      </c>
      <c r="AH28" s="191"/>
    </row>
    <row r="29" spans="1:34" s="35" customFormat="1" ht="98.25" customHeight="1" thickBot="1" x14ac:dyDescent="0.3">
      <c r="A29" s="36">
        <v>1</v>
      </c>
      <c r="B29" s="195"/>
      <c r="C29" s="196"/>
      <c r="D29" s="196"/>
      <c r="E29" s="196"/>
      <c r="F29" s="196"/>
      <c r="G29" s="196"/>
      <c r="H29" s="197"/>
      <c r="I29" s="181"/>
      <c r="J29" s="182"/>
      <c r="K29" s="183"/>
      <c r="L29" s="184"/>
      <c r="M29" s="185"/>
      <c r="N29" s="186"/>
      <c r="O29" s="198"/>
      <c r="P29" s="199"/>
      <c r="Q29" s="199"/>
      <c r="R29" s="199"/>
      <c r="S29" s="199"/>
      <c r="T29" s="199"/>
      <c r="U29" s="200"/>
      <c r="V29" s="201"/>
      <c r="W29" s="202"/>
      <c r="X29" s="203"/>
      <c r="Y29" s="204"/>
      <c r="Z29" s="204"/>
      <c r="AA29" s="204"/>
      <c r="AB29" s="204"/>
      <c r="AC29" s="204"/>
      <c r="AD29" s="205"/>
      <c r="AE29" s="206"/>
      <c r="AF29" s="207"/>
      <c r="AG29" s="201"/>
      <c r="AH29" s="208"/>
    </row>
    <row r="31" spans="1:34" ht="33.75" customHeight="1" x14ac:dyDescent="0.25">
      <c r="A31" s="209" t="s">
        <v>103</v>
      </c>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2"/>
    </row>
    <row r="32" spans="1:34" x14ac:dyDescent="0.25">
      <c r="A32" s="192" t="s">
        <v>95</v>
      </c>
      <c r="B32" s="193"/>
      <c r="C32" s="193"/>
      <c r="D32" s="193"/>
      <c r="E32" s="193"/>
      <c r="F32" s="193"/>
      <c r="G32" s="193"/>
      <c r="H32" s="193"/>
      <c r="I32" s="193" t="s">
        <v>96</v>
      </c>
      <c r="J32" s="193"/>
      <c r="K32" s="193"/>
      <c r="L32" s="193"/>
      <c r="M32" s="193"/>
      <c r="N32" s="193"/>
      <c r="O32" s="193" t="s">
        <v>99</v>
      </c>
      <c r="P32" s="193"/>
      <c r="Q32" s="193"/>
      <c r="R32" s="193"/>
      <c r="S32" s="193"/>
      <c r="T32" s="193"/>
      <c r="U32" s="193"/>
      <c r="V32" s="193"/>
      <c r="W32" s="193"/>
      <c r="X32" s="193" t="s">
        <v>102</v>
      </c>
      <c r="Y32" s="193"/>
      <c r="Z32" s="193"/>
      <c r="AA32" s="193"/>
      <c r="AB32" s="193"/>
      <c r="AC32" s="193"/>
      <c r="AD32" s="193"/>
      <c r="AE32" s="193"/>
      <c r="AF32" s="193"/>
      <c r="AG32" s="193"/>
      <c r="AH32" s="194"/>
    </row>
    <row r="33" spans="1:34" x14ac:dyDescent="0.25">
      <c r="A33" s="27" t="s">
        <v>61</v>
      </c>
      <c r="B33" s="97" t="s">
        <v>94</v>
      </c>
      <c r="C33" s="97"/>
      <c r="D33" s="97"/>
      <c r="E33" s="97"/>
      <c r="F33" s="97"/>
      <c r="G33" s="97"/>
      <c r="H33" s="97"/>
      <c r="I33" s="97" t="s">
        <v>97</v>
      </c>
      <c r="J33" s="97"/>
      <c r="K33" s="97"/>
      <c r="L33" s="97" t="s">
        <v>98</v>
      </c>
      <c r="M33" s="97"/>
      <c r="N33" s="97"/>
      <c r="O33" s="97" t="s">
        <v>94</v>
      </c>
      <c r="P33" s="97"/>
      <c r="Q33" s="97"/>
      <c r="R33" s="97"/>
      <c r="S33" s="97"/>
      <c r="T33" s="97"/>
      <c r="U33" s="97"/>
      <c r="V33" s="97" t="s">
        <v>100</v>
      </c>
      <c r="W33" s="97"/>
      <c r="X33" s="92" t="s">
        <v>94</v>
      </c>
      <c r="Y33" s="93"/>
      <c r="Z33" s="93"/>
      <c r="AA33" s="93"/>
      <c r="AB33" s="93"/>
      <c r="AC33" s="93"/>
      <c r="AD33" s="94"/>
      <c r="AE33" s="97" t="s">
        <v>101</v>
      </c>
      <c r="AF33" s="97"/>
      <c r="AG33" s="97" t="s">
        <v>100</v>
      </c>
      <c r="AH33" s="191"/>
    </row>
    <row r="34" spans="1:34" s="35" customFormat="1" ht="116.25" customHeight="1" thickBot="1" x14ac:dyDescent="0.3">
      <c r="A34" s="34"/>
      <c r="B34" s="180"/>
      <c r="C34" s="180"/>
      <c r="D34" s="180"/>
      <c r="E34" s="180"/>
      <c r="F34" s="180"/>
      <c r="G34" s="180"/>
      <c r="H34" s="180"/>
      <c r="I34" s="181"/>
      <c r="J34" s="182"/>
      <c r="K34" s="183"/>
      <c r="L34" s="184"/>
      <c r="M34" s="185"/>
      <c r="N34" s="186"/>
      <c r="O34" s="187"/>
      <c r="P34" s="187"/>
      <c r="Q34" s="187"/>
      <c r="R34" s="187"/>
      <c r="S34" s="187"/>
      <c r="T34" s="187"/>
      <c r="U34" s="187"/>
      <c r="V34" s="188"/>
      <c r="W34" s="188"/>
      <c r="X34" s="180"/>
      <c r="Y34" s="180"/>
      <c r="Z34" s="180"/>
      <c r="AA34" s="180"/>
      <c r="AB34" s="180"/>
      <c r="AC34" s="180"/>
      <c r="AD34" s="180"/>
      <c r="AE34" s="189"/>
      <c r="AF34" s="189"/>
      <c r="AG34" s="188"/>
      <c r="AH34" s="190"/>
    </row>
    <row r="35" spans="1:34" ht="14.25" customHeight="1" thickBot="1" x14ac:dyDescent="0.3"/>
    <row r="36" spans="1:34" x14ac:dyDescent="0.25">
      <c r="A36" s="128" t="s">
        <v>104</v>
      </c>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30"/>
    </row>
    <row r="37" spans="1:34" ht="14.25" customHeight="1" x14ac:dyDescent="0.25">
      <c r="A37" s="167" t="s">
        <v>105</v>
      </c>
      <c r="B37" s="168"/>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9"/>
    </row>
    <row r="38" spans="1:34" x14ac:dyDescent="0.25">
      <c r="A38" s="170" t="s">
        <v>147</v>
      </c>
      <c r="B38" s="171"/>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2"/>
    </row>
    <row r="39" spans="1:34" x14ac:dyDescent="0.25">
      <c r="A39" s="173" t="s">
        <v>106</v>
      </c>
      <c r="B39" s="174"/>
      <c r="C39" s="174"/>
      <c r="D39" s="174"/>
      <c r="E39" s="174"/>
      <c r="F39" s="174"/>
      <c r="G39" s="174"/>
      <c r="H39" s="174"/>
      <c r="I39" s="175">
        <v>160000</v>
      </c>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5"/>
      <c r="AG39" s="175"/>
      <c r="AH39" s="176"/>
    </row>
    <row r="40" spans="1:34" x14ac:dyDescent="0.25">
      <c r="A40" s="177" t="s">
        <v>107</v>
      </c>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9"/>
    </row>
    <row r="41" spans="1:34" x14ac:dyDescent="0.25">
      <c r="A41" s="162" t="s">
        <v>113</v>
      </c>
      <c r="B41" s="97"/>
      <c r="C41" s="97"/>
      <c r="D41" s="97"/>
      <c r="E41" s="97"/>
      <c r="F41" s="97"/>
      <c r="G41" s="97"/>
      <c r="H41" s="97"/>
      <c r="I41" s="97"/>
      <c r="J41" s="97"/>
      <c r="K41" s="97"/>
      <c r="L41" s="97"/>
      <c r="M41" s="97"/>
      <c r="N41" s="97"/>
      <c r="O41" s="97"/>
      <c r="P41" s="97"/>
      <c r="Q41" s="97"/>
      <c r="R41" s="97"/>
      <c r="S41" s="97"/>
      <c r="T41" s="97"/>
      <c r="U41" s="97"/>
      <c r="V41" s="97"/>
      <c r="W41" s="97"/>
      <c r="X41" s="97"/>
      <c r="Y41" s="163" t="s">
        <v>112</v>
      </c>
      <c r="Z41" s="163"/>
      <c r="AA41" s="163" t="s">
        <v>111</v>
      </c>
      <c r="AB41" s="163"/>
      <c r="AC41" s="164" t="s">
        <v>110</v>
      </c>
      <c r="AD41" s="164"/>
      <c r="AE41" s="164"/>
      <c r="AF41" s="165" t="s">
        <v>109</v>
      </c>
      <c r="AG41" s="165"/>
      <c r="AH41" s="166"/>
    </row>
    <row r="42" spans="1:34" x14ac:dyDescent="0.25">
      <c r="A42" s="27" t="s">
        <v>61</v>
      </c>
      <c r="B42" s="97" t="s">
        <v>94</v>
      </c>
      <c r="C42" s="97"/>
      <c r="D42" s="97"/>
      <c r="E42" s="97"/>
      <c r="F42" s="97"/>
      <c r="G42" s="97"/>
      <c r="H42" s="97"/>
      <c r="I42" s="97"/>
      <c r="J42" s="97"/>
      <c r="K42" s="97"/>
      <c r="L42" s="97"/>
      <c r="M42" s="97"/>
      <c r="N42" s="97"/>
      <c r="O42" s="97"/>
      <c r="P42" s="97"/>
      <c r="Q42" s="97"/>
      <c r="R42" s="97"/>
      <c r="S42" s="97"/>
      <c r="T42" s="97"/>
      <c r="U42" s="97"/>
      <c r="V42" s="97"/>
      <c r="W42" s="97"/>
      <c r="X42" s="97"/>
      <c r="Y42" s="163"/>
      <c r="Z42" s="163"/>
      <c r="AA42" s="163"/>
      <c r="AB42" s="163"/>
      <c r="AC42" s="164"/>
      <c r="AD42" s="164"/>
      <c r="AE42" s="164"/>
      <c r="AF42" s="165"/>
      <c r="AG42" s="165"/>
      <c r="AH42" s="166"/>
    </row>
    <row r="43" spans="1:34" s="28" customFormat="1" x14ac:dyDescent="0.25">
      <c r="A43" s="31">
        <v>1</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c r="Z43" s="150"/>
      <c r="AA43" s="149"/>
      <c r="AB43" s="150"/>
      <c r="AC43" s="151"/>
      <c r="AD43" s="151"/>
      <c r="AE43" s="151"/>
      <c r="AF43" s="152">
        <f>SUM(AA43*AC43)</f>
        <v>0</v>
      </c>
      <c r="AG43" s="152"/>
      <c r="AH43" s="153"/>
    </row>
    <row r="44" spans="1:34" s="28" customFormat="1" x14ac:dyDescent="0.25">
      <c r="A44" s="31">
        <v>2</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9"/>
      <c r="Z44" s="150"/>
      <c r="AA44" s="149"/>
      <c r="AB44" s="150"/>
      <c r="AC44" s="151"/>
      <c r="AD44" s="151"/>
      <c r="AE44" s="151"/>
      <c r="AF44" s="152">
        <f t="shared" ref="AF44:AF54" si="0">SUM(AA44*AC44)</f>
        <v>0</v>
      </c>
      <c r="AG44" s="152"/>
      <c r="AH44" s="153"/>
    </row>
    <row r="45" spans="1:34" s="28" customFormat="1" x14ac:dyDescent="0.25">
      <c r="A45" s="31">
        <v>3</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9"/>
      <c r="Z45" s="150"/>
      <c r="AA45" s="149"/>
      <c r="AB45" s="150"/>
      <c r="AC45" s="151"/>
      <c r="AD45" s="151"/>
      <c r="AE45" s="151"/>
      <c r="AF45" s="152">
        <f t="shared" si="0"/>
        <v>0</v>
      </c>
      <c r="AG45" s="152"/>
      <c r="AH45" s="153"/>
    </row>
    <row r="46" spans="1:34" s="28" customFormat="1" x14ac:dyDescent="0.25">
      <c r="A46" s="31">
        <v>4</v>
      </c>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9"/>
      <c r="Z46" s="150"/>
      <c r="AA46" s="149"/>
      <c r="AB46" s="150"/>
      <c r="AC46" s="151"/>
      <c r="AD46" s="151"/>
      <c r="AE46" s="151"/>
      <c r="AF46" s="152">
        <f t="shared" si="0"/>
        <v>0</v>
      </c>
      <c r="AG46" s="152"/>
      <c r="AH46" s="153"/>
    </row>
    <row r="47" spans="1:34" s="28" customFormat="1" x14ac:dyDescent="0.25">
      <c r="A47" s="31">
        <v>5</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c r="Z47" s="150"/>
      <c r="AA47" s="149"/>
      <c r="AB47" s="150"/>
      <c r="AC47" s="151"/>
      <c r="AD47" s="151"/>
      <c r="AE47" s="151"/>
      <c r="AF47" s="152">
        <f t="shared" si="0"/>
        <v>0</v>
      </c>
      <c r="AG47" s="152"/>
      <c r="AH47" s="153"/>
    </row>
    <row r="48" spans="1:34" s="28" customFormat="1" x14ac:dyDescent="0.25">
      <c r="A48" s="31">
        <v>6</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c r="Z48" s="150"/>
      <c r="AA48" s="149"/>
      <c r="AB48" s="150"/>
      <c r="AC48" s="151"/>
      <c r="AD48" s="151"/>
      <c r="AE48" s="151"/>
      <c r="AF48" s="152">
        <f t="shared" si="0"/>
        <v>0</v>
      </c>
      <c r="AG48" s="152"/>
      <c r="AH48" s="153"/>
    </row>
    <row r="49" spans="1:34" s="28" customFormat="1" x14ac:dyDescent="0.25">
      <c r="A49" s="31">
        <v>7</v>
      </c>
      <c r="B49" s="148"/>
      <c r="C49" s="148"/>
      <c r="D49" s="148"/>
      <c r="E49" s="148"/>
      <c r="F49" s="148"/>
      <c r="G49" s="148"/>
      <c r="H49" s="148"/>
      <c r="I49" s="148"/>
      <c r="J49" s="148"/>
      <c r="K49" s="148"/>
      <c r="L49" s="148"/>
      <c r="M49" s="148"/>
      <c r="N49" s="148"/>
      <c r="O49" s="148"/>
      <c r="P49" s="148"/>
      <c r="Q49" s="148"/>
      <c r="R49" s="148"/>
      <c r="S49" s="148"/>
      <c r="T49" s="148"/>
      <c r="U49" s="148"/>
      <c r="V49" s="148"/>
      <c r="W49" s="148"/>
      <c r="X49" s="148"/>
      <c r="Y49" s="149"/>
      <c r="Z49" s="150"/>
      <c r="AA49" s="149"/>
      <c r="AB49" s="150"/>
      <c r="AC49" s="151"/>
      <c r="AD49" s="151"/>
      <c r="AE49" s="151"/>
      <c r="AF49" s="152">
        <f t="shared" si="0"/>
        <v>0</v>
      </c>
      <c r="AG49" s="152"/>
      <c r="AH49" s="153"/>
    </row>
    <row r="50" spans="1:34" s="28" customFormat="1" x14ac:dyDescent="0.25">
      <c r="A50" s="31">
        <v>8</v>
      </c>
      <c r="B50" s="148"/>
      <c r="C50" s="148"/>
      <c r="D50" s="148"/>
      <c r="E50" s="148"/>
      <c r="F50" s="148"/>
      <c r="G50" s="148"/>
      <c r="H50" s="148"/>
      <c r="I50" s="148"/>
      <c r="J50" s="148"/>
      <c r="K50" s="148"/>
      <c r="L50" s="148"/>
      <c r="M50" s="148"/>
      <c r="N50" s="148"/>
      <c r="O50" s="148"/>
      <c r="P50" s="148"/>
      <c r="Q50" s="148"/>
      <c r="R50" s="148"/>
      <c r="S50" s="148"/>
      <c r="T50" s="148"/>
      <c r="U50" s="148"/>
      <c r="V50" s="148"/>
      <c r="W50" s="148"/>
      <c r="X50" s="148"/>
      <c r="Y50" s="149"/>
      <c r="Z50" s="150"/>
      <c r="AA50" s="149"/>
      <c r="AB50" s="150"/>
      <c r="AC50" s="151"/>
      <c r="AD50" s="151"/>
      <c r="AE50" s="151"/>
      <c r="AF50" s="152">
        <f t="shared" si="0"/>
        <v>0</v>
      </c>
      <c r="AG50" s="152"/>
      <c r="AH50" s="153"/>
    </row>
    <row r="51" spans="1:34" s="28" customFormat="1" x14ac:dyDescent="0.25">
      <c r="A51" s="31">
        <v>9</v>
      </c>
      <c r="B51" s="148"/>
      <c r="C51" s="148"/>
      <c r="D51" s="148"/>
      <c r="E51" s="148"/>
      <c r="F51" s="148"/>
      <c r="G51" s="148"/>
      <c r="H51" s="148"/>
      <c r="I51" s="148"/>
      <c r="J51" s="148"/>
      <c r="K51" s="148"/>
      <c r="L51" s="148"/>
      <c r="M51" s="148"/>
      <c r="N51" s="148"/>
      <c r="O51" s="148"/>
      <c r="P51" s="148"/>
      <c r="Q51" s="148"/>
      <c r="R51" s="148"/>
      <c r="S51" s="148"/>
      <c r="T51" s="148"/>
      <c r="U51" s="148"/>
      <c r="V51" s="148"/>
      <c r="W51" s="148"/>
      <c r="X51" s="148"/>
      <c r="Y51" s="149"/>
      <c r="Z51" s="150"/>
      <c r="AA51" s="149"/>
      <c r="AB51" s="150"/>
      <c r="AC51" s="151"/>
      <c r="AD51" s="151"/>
      <c r="AE51" s="151"/>
      <c r="AF51" s="152">
        <f t="shared" si="0"/>
        <v>0</v>
      </c>
      <c r="AG51" s="152"/>
      <c r="AH51" s="153"/>
    </row>
    <row r="52" spans="1:34" s="28" customFormat="1" x14ac:dyDescent="0.25">
      <c r="A52" s="31">
        <v>10</v>
      </c>
      <c r="B52" s="148"/>
      <c r="C52" s="148"/>
      <c r="D52" s="148"/>
      <c r="E52" s="148"/>
      <c r="F52" s="148"/>
      <c r="G52" s="148"/>
      <c r="H52" s="148"/>
      <c r="I52" s="148"/>
      <c r="J52" s="148"/>
      <c r="K52" s="148"/>
      <c r="L52" s="148"/>
      <c r="M52" s="148"/>
      <c r="N52" s="148"/>
      <c r="O52" s="148"/>
      <c r="P52" s="148"/>
      <c r="Q52" s="148"/>
      <c r="R52" s="148"/>
      <c r="S52" s="148"/>
      <c r="T52" s="148"/>
      <c r="U52" s="148"/>
      <c r="V52" s="148"/>
      <c r="W52" s="148"/>
      <c r="X52" s="148"/>
      <c r="Y52" s="149"/>
      <c r="Z52" s="150"/>
      <c r="AA52" s="149"/>
      <c r="AB52" s="150"/>
      <c r="AC52" s="151"/>
      <c r="AD52" s="151"/>
      <c r="AE52" s="151"/>
      <c r="AF52" s="152">
        <f t="shared" si="0"/>
        <v>0</v>
      </c>
      <c r="AG52" s="152"/>
      <c r="AH52" s="153"/>
    </row>
    <row r="53" spans="1:34" s="28" customFormat="1" x14ac:dyDescent="0.25">
      <c r="A53" s="32">
        <v>11</v>
      </c>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9"/>
      <c r="Z53" s="150"/>
      <c r="AA53" s="149"/>
      <c r="AB53" s="150"/>
      <c r="AC53" s="151"/>
      <c r="AD53" s="151"/>
      <c r="AE53" s="151"/>
      <c r="AF53" s="152">
        <f t="shared" si="0"/>
        <v>0</v>
      </c>
      <c r="AG53" s="152"/>
      <c r="AH53" s="153"/>
    </row>
    <row r="54" spans="1:34" s="28" customFormat="1" x14ac:dyDescent="0.25">
      <c r="A54" s="32">
        <v>12</v>
      </c>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9"/>
      <c r="Z54" s="150"/>
      <c r="AA54" s="149"/>
      <c r="AB54" s="150"/>
      <c r="AC54" s="151"/>
      <c r="AD54" s="151"/>
      <c r="AE54" s="151"/>
      <c r="AF54" s="152">
        <f t="shared" si="0"/>
        <v>0</v>
      </c>
      <c r="AG54" s="152"/>
      <c r="AH54" s="153"/>
    </row>
    <row r="55" spans="1:34" ht="16.5" thickBot="1" x14ac:dyDescent="0.3">
      <c r="A55" s="154" t="s">
        <v>108</v>
      </c>
      <c r="B55" s="155"/>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6">
        <f>SUM(AF43:AH54)</f>
        <v>0</v>
      </c>
      <c r="AG55" s="155"/>
      <c r="AH55" s="157"/>
    </row>
    <row r="56" spans="1:34" x14ac:dyDescent="0.25">
      <c r="A56" s="158" t="s">
        <v>114</v>
      </c>
      <c r="B56" s="159"/>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60"/>
    </row>
    <row r="57" spans="1:34" x14ac:dyDescent="0.25">
      <c r="A57" s="108" t="s">
        <v>116</v>
      </c>
      <c r="B57" s="109"/>
      <c r="C57" s="109"/>
      <c r="D57" s="109"/>
      <c r="E57" s="109"/>
      <c r="F57" s="110"/>
      <c r="G57" s="108">
        <v>1</v>
      </c>
      <c r="H57" s="109"/>
      <c r="I57" s="109"/>
      <c r="J57" s="110"/>
      <c r="K57" s="108">
        <v>2</v>
      </c>
      <c r="L57" s="109"/>
      <c r="M57" s="109"/>
      <c r="N57" s="110"/>
      <c r="O57" s="108">
        <v>3</v>
      </c>
      <c r="P57" s="109"/>
      <c r="Q57" s="109"/>
      <c r="R57" s="110"/>
      <c r="S57" s="108">
        <v>4</v>
      </c>
      <c r="T57" s="109"/>
      <c r="U57" s="109"/>
      <c r="V57" s="110"/>
      <c r="W57" s="108">
        <v>5</v>
      </c>
      <c r="X57" s="109"/>
      <c r="Y57" s="109"/>
      <c r="Z57" s="110"/>
      <c r="AA57" s="108">
        <v>6</v>
      </c>
      <c r="AB57" s="109"/>
      <c r="AC57" s="109"/>
      <c r="AD57" s="110"/>
      <c r="AE57" s="161" t="s">
        <v>117</v>
      </c>
      <c r="AF57" s="161"/>
      <c r="AG57" s="161"/>
      <c r="AH57" s="161"/>
    </row>
    <row r="58" spans="1:34" x14ac:dyDescent="0.25">
      <c r="A58" s="111" t="s">
        <v>115</v>
      </c>
      <c r="B58" s="112"/>
      <c r="C58" s="112"/>
      <c r="D58" s="112"/>
      <c r="E58" s="112"/>
      <c r="F58" s="113"/>
      <c r="G58" s="114"/>
      <c r="H58" s="115"/>
      <c r="I58" s="115"/>
      <c r="J58" s="116"/>
      <c r="K58" s="114"/>
      <c r="L58" s="115"/>
      <c r="M58" s="115"/>
      <c r="N58" s="116"/>
      <c r="O58" s="114"/>
      <c r="P58" s="115"/>
      <c r="Q58" s="115"/>
      <c r="R58" s="116"/>
      <c r="S58" s="114"/>
      <c r="T58" s="115"/>
      <c r="U58" s="115"/>
      <c r="V58" s="116"/>
      <c r="W58" s="114"/>
      <c r="X58" s="115"/>
      <c r="Y58" s="115"/>
      <c r="Z58" s="116"/>
      <c r="AA58" s="114"/>
      <c r="AB58" s="115"/>
      <c r="AC58" s="115"/>
      <c r="AD58" s="116"/>
      <c r="AE58" s="161"/>
      <c r="AF58" s="161"/>
      <c r="AG58" s="161"/>
      <c r="AH58" s="161"/>
    </row>
    <row r="59" spans="1:34" x14ac:dyDescent="0.25">
      <c r="A59" s="108" t="s">
        <v>116</v>
      </c>
      <c r="B59" s="109"/>
      <c r="C59" s="109"/>
      <c r="D59" s="109"/>
      <c r="E59" s="109"/>
      <c r="F59" s="110"/>
      <c r="G59" s="108">
        <v>7</v>
      </c>
      <c r="H59" s="109"/>
      <c r="I59" s="109"/>
      <c r="J59" s="110"/>
      <c r="K59" s="108">
        <v>8</v>
      </c>
      <c r="L59" s="109"/>
      <c r="M59" s="109"/>
      <c r="N59" s="110"/>
      <c r="O59" s="108">
        <v>9</v>
      </c>
      <c r="P59" s="109"/>
      <c r="Q59" s="109"/>
      <c r="R59" s="110"/>
      <c r="S59" s="108">
        <v>10</v>
      </c>
      <c r="T59" s="109"/>
      <c r="U59" s="109"/>
      <c r="V59" s="110"/>
      <c r="W59" s="108">
        <v>11</v>
      </c>
      <c r="X59" s="109"/>
      <c r="Y59" s="109"/>
      <c r="Z59" s="110"/>
      <c r="AA59" s="108">
        <v>12</v>
      </c>
      <c r="AB59" s="109"/>
      <c r="AC59" s="109"/>
      <c r="AD59" s="110"/>
      <c r="AE59" s="161"/>
      <c r="AF59" s="161"/>
      <c r="AG59" s="161"/>
      <c r="AH59" s="161"/>
    </row>
    <row r="60" spans="1:34" x14ac:dyDescent="0.25">
      <c r="A60" s="111" t="s">
        <v>115</v>
      </c>
      <c r="B60" s="112"/>
      <c r="C60" s="112"/>
      <c r="D60" s="112"/>
      <c r="E60" s="112"/>
      <c r="F60" s="113"/>
      <c r="G60" s="114"/>
      <c r="H60" s="115"/>
      <c r="I60" s="115"/>
      <c r="J60" s="116"/>
      <c r="K60" s="114"/>
      <c r="L60" s="115"/>
      <c r="M60" s="115"/>
      <c r="N60" s="116"/>
      <c r="O60" s="114"/>
      <c r="P60" s="115"/>
      <c r="Q60" s="115"/>
      <c r="R60" s="116"/>
      <c r="S60" s="114"/>
      <c r="T60" s="115"/>
      <c r="U60" s="115"/>
      <c r="V60" s="116"/>
      <c r="W60" s="114"/>
      <c r="X60" s="115"/>
      <c r="Y60" s="115"/>
      <c r="Z60" s="116"/>
      <c r="AA60" s="114"/>
      <c r="AB60" s="115"/>
      <c r="AC60" s="115"/>
      <c r="AD60" s="116"/>
      <c r="AE60" s="138">
        <f>SUM(G58+K58+O58+S58+W58+AA58+G60+K60+O60+S60+W60+AA60)</f>
        <v>0</v>
      </c>
      <c r="AF60" s="139"/>
      <c r="AG60" s="139"/>
      <c r="AH60" s="139"/>
    </row>
    <row r="61" spans="1:34" ht="3.75" customHeight="1" thickBot="1" x14ac:dyDescent="0.3"/>
    <row r="62" spans="1:34" x14ac:dyDescent="0.25">
      <c r="A62" s="140" t="s">
        <v>120</v>
      </c>
      <c r="B62" s="141"/>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2"/>
    </row>
    <row r="63" spans="1:34" x14ac:dyDescent="0.25">
      <c r="A63" s="143" t="s">
        <v>118</v>
      </c>
      <c r="B63" s="144"/>
      <c r="C63" s="144"/>
      <c r="D63" s="144"/>
      <c r="E63" s="144"/>
      <c r="F63" s="144"/>
      <c r="G63" s="144"/>
      <c r="H63" s="144"/>
      <c r="I63" s="144"/>
      <c r="J63" s="144"/>
      <c r="K63" s="144"/>
      <c r="L63" s="144"/>
      <c r="M63" s="144"/>
      <c r="N63" s="144"/>
      <c r="O63" s="144"/>
      <c r="P63" s="144"/>
      <c r="Q63" s="145"/>
      <c r="R63" s="146" t="s">
        <v>119</v>
      </c>
      <c r="S63" s="144"/>
      <c r="T63" s="144"/>
      <c r="U63" s="144"/>
      <c r="V63" s="144"/>
      <c r="W63" s="144"/>
      <c r="X63" s="144"/>
      <c r="Y63" s="144"/>
      <c r="Z63" s="144"/>
      <c r="AA63" s="144"/>
      <c r="AB63" s="144"/>
      <c r="AC63" s="144"/>
      <c r="AD63" s="144"/>
      <c r="AE63" s="144"/>
      <c r="AF63" s="144"/>
      <c r="AG63" s="144"/>
      <c r="AH63" s="147"/>
    </row>
    <row r="64" spans="1:34" ht="63" customHeight="1" thickBot="1" x14ac:dyDescent="0.3">
      <c r="A64" s="123" t="s">
        <v>142</v>
      </c>
      <c r="B64" s="124"/>
      <c r="C64" s="124"/>
      <c r="D64" s="124"/>
      <c r="E64" s="124"/>
      <c r="F64" s="124"/>
      <c r="G64" s="124"/>
      <c r="H64" s="124"/>
      <c r="I64" s="124"/>
      <c r="J64" s="124"/>
      <c r="K64" s="124"/>
      <c r="L64" s="124"/>
      <c r="M64" s="124"/>
      <c r="N64" s="124"/>
      <c r="O64" s="124"/>
      <c r="P64" s="124"/>
      <c r="Q64" s="125"/>
      <c r="R64" s="126" t="s">
        <v>143</v>
      </c>
      <c r="S64" s="124"/>
      <c r="T64" s="124"/>
      <c r="U64" s="124"/>
      <c r="V64" s="124"/>
      <c r="W64" s="124"/>
      <c r="X64" s="124"/>
      <c r="Y64" s="124"/>
      <c r="Z64" s="124"/>
      <c r="AA64" s="124"/>
      <c r="AB64" s="124"/>
      <c r="AC64" s="124"/>
      <c r="AD64" s="124"/>
      <c r="AE64" s="124"/>
      <c r="AF64" s="124"/>
      <c r="AG64" s="124"/>
      <c r="AH64" s="127"/>
    </row>
    <row r="65" spans="1:34" ht="4.5" customHeight="1" thickBot="1" x14ac:dyDescent="0.3"/>
    <row r="66" spans="1:34" x14ac:dyDescent="0.25">
      <c r="A66" s="128" t="s">
        <v>121</v>
      </c>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30"/>
    </row>
    <row r="67" spans="1:34" ht="50.25" customHeight="1" x14ac:dyDescent="0.25">
      <c r="A67" s="131" t="s">
        <v>146</v>
      </c>
      <c r="B67" s="132"/>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34" t="s">
        <v>37</v>
      </c>
      <c r="B70" s="135"/>
      <c r="C70" s="135"/>
      <c r="D70" s="135"/>
      <c r="E70" s="135"/>
      <c r="F70" s="135"/>
      <c r="G70" s="135"/>
      <c r="H70" s="135"/>
      <c r="I70" s="135"/>
      <c r="J70" s="135"/>
      <c r="K70" s="135"/>
      <c r="L70" s="135"/>
      <c r="M70" s="135"/>
      <c r="N70" s="135"/>
      <c r="O70" s="135"/>
      <c r="P70" s="135"/>
      <c r="Q70" s="135"/>
      <c r="R70" s="136">
        <f ca="1">TODAY()</f>
        <v>45477</v>
      </c>
      <c r="S70" s="136"/>
      <c r="T70" s="136"/>
      <c r="U70" s="136"/>
      <c r="V70" s="136"/>
      <c r="W70" s="136"/>
      <c r="X70" s="136"/>
      <c r="Y70" s="136"/>
      <c r="Z70" s="136"/>
      <c r="AA70" s="136"/>
      <c r="AB70" s="136"/>
      <c r="AC70" s="136"/>
      <c r="AD70" s="136"/>
      <c r="AE70" s="136"/>
      <c r="AF70" s="136"/>
      <c r="AG70" s="136"/>
      <c r="AH70" s="137"/>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7">
        <f>(Entrada!B16)</f>
        <v>0</v>
      </c>
      <c r="B76" s="118"/>
      <c r="C76" s="118"/>
      <c r="D76" s="118"/>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9"/>
    </row>
    <row r="77" spans="1:34" ht="16.5" thickBot="1" x14ac:dyDescent="0.3">
      <c r="A77" s="120" t="str">
        <f>CONCATENATE(Entrada!B17," do(a) ",Entrada!B4)</f>
        <v xml:space="preserve"> do(a) Santarritense Futebol Clube</v>
      </c>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2"/>
    </row>
  </sheetData>
  <sheetProtection formatRows="0" insertRows="0" deleteRows="0" selectLockedCells="1"/>
  <protectedRanges>
    <protectedRange sqref="A16 A22 A19 C26 R64 C31 B29:AH29 I39 B43:AE54 G58 K58 O58 S58 W58 AA58 AA60 W60 S60 O60 K60 G60 A64 B34:AH34 A18" name="Intervalo3"/>
    <protectedRange sqref="A9" name="Intervalo1"/>
    <protectedRange sqref="A13" name="Intervalo2"/>
  </protectedRanges>
  <mergeCells count="182">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A27:H27"/>
    <mergeCell ref="I27:N27"/>
    <mergeCell ref="O27:W27"/>
    <mergeCell ref="X27:AH27"/>
    <mergeCell ref="B28:H28"/>
    <mergeCell ref="I28:K28"/>
    <mergeCell ref="L28:N28"/>
    <mergeCell ref="O28:U28"/>
    <mergeCell ref="V28:W28"/>
    <mergeCell ref="X28:AD28"/>
    <mergeCell ref="AE28:AF28"/>
    <mergeCell ref="AG28:AH28"/>
    <mergeCell ref="A32:H32"/>
    <mergeCell ref="I32:N32"/>
    <mergeCell ref="O32:W32"/>
    <mergeCell ref="X32:AH32"/>
    <mergeCell ref="B29:H29"/>
    <mergeCell ref="I29:K29"/>
    <mergeCell ref="L29:N29"/>
    <mergeCell ref="O29:U29"/>
    <mergeCell ref="V29:W29"/>
    <mergeCell ref="X29:AD29"/>
    <mergeCell ref="AE29:AF29"/>
    <mergeCell ref="AG29:AH29"/>
    <mergeCell ref="A31:B31"/>
    <mergeCell ref="C31:AH31"/>
    <mergeCell ref="B34:H34"/>
    <mergeCell ref="I34:K34"/>
    <mergeCell ref="L34:N34"/>
    <mergeCell ref="O34:U34"/>
    <mergeCell ref="V34:W34"/>
    <mergeCell ref="X34:AD34"/>
    <mergeCell ref="AE34:AF34"/>
    <mergeCell ref="AG34:AH34"/>
    <mergeCell ref="AE33:AF33"/>
    <mergeCell ref="AG33:AH33"/>
    <mergeCell ref="B33:H33"/>
    <mergeCell ref="I33:K33"/>
    <mergeCell ref="L33:N33"/>
    <mergeCell ref="O33:U33"/>
    <mergeCell ref="V33:W33"/>
    <mergeCell ref="X33:AD33"/>
    <mergeCell ref="A41:X41"/>
    <mergeCell ref="Y41:Z42"/>
    <mergeCell ref="AA41:AB42"/>
    <mergeCell ref="AC41:AE42"/>
    <mergeCell ref="AF41:AH42"/>
    <mergeCell ref="B42:X42"/>
    <mergeCell ref="A36:AH36"/>
    <mergeCell ref="A37:AH37"/>
    <mergeCell ref="A38:AH38"/>
    <mergeCell ref="A39:H39"/>
    <mergeCell ref="I39:AH39"/>
    <mergeCell ref="A40:AH40"/>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A55:AE55"/>
    <mergeCell ref="AF55:AH55"/>
    <mergeCell ref="A56:AH56"/>
    <mergeCell ref="A57:F57"/>
    <mergeCell ref="G57:J57"/>
    <mergeCell ref="K57:N57"/>
    <mergeCell ref="O57:R57"/>
    <mergeCell ref="S57:V57"/>
    <mergeCell ref="W57:Z57"/>
    <mergeCell ref="AA57:AD57"/>
    <mergeCell ref="AE57:AH59"/>
    <mergeCell ref="A58:F58"/>
    <mergeCell ref="G58:J58"/>
    <mergeCell ref="K58:N58"/>
    <mergeCell ref="O58:R58"/>
    <mergeCell ref="S58:V58"/>
    <mergeCell ref="W58:Z58"/>
    <mergeCell ref="AA58:AD58"/>
    <mergeCell ref="A59:F59"/>
    <mergeCell ref="G59:J59"/>
    <mergeCell ref="K59:N59"/>
    <mergeCell ref="O59:R59"/>
    <mergeCell ref="S59:V59"/>
    <mergeCell ref="W59:Z59"/>
    <mergeCell ref="B53:X53"/>
    <mergeCell ref="Y53:Z53"/>
    <mergeCell ref="AA53:AB53"/>
    <mergeCell ref="AC53:AE53"/>
    <mergeCell ref="AF53:AH53"/>
    <mergeCell ref="B54:X54"/>
    <mergeCell ref="Y54:Z54"/>
    <mergeCell ref="AA54:AB54"/>
    <mergeCell ref="AC54:AE54"/>
    <mergeCell ref="AF54:AH54"/>
    <mergeCell ref="AA59:AD59"/>
    <mergeCell ref="A60:F60"/>
    <mergeCell ref="G60:J60"/>
    <mergeCell ref="K60:N60"/>
    <mergeCell ref="O60:R60"/>
    <mergeCell ref="S60:V60"/>
    <mergeCell ref="A76:AH76"/>
    <mergeCell ref="A77:AH77"/>
    <mergeCell ref="A64:Q64"/>
    <mergeCell ref="R64:AH64"/>
    <mergeCell ref="A66:AH66"/>
    <mergeCell ref="A67:AH67"/>
    <mergeCell ref="A70:Q70"/>
    <mergeCell ref="R70:AH70"/>
    <mergeCell ref="W60:Z60"/>
    <mergeCell ref="AA60:AD60"/>
    <mergeCell ref="AE60:AH60"/>
    <mergeCell ref="A62:AH62"/>
    <mergeCell ref="A63:Q63"/>
    <mergeCell ref="R63:AH63"/>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2020-10-21T18:58:06Z</cp:lastPrinted>
  <dcterms:created xsi:type="dcterms:W3CDTF">2017-03-14T17:02:58Z</dcterms:created>
  <dcterms:modified xsi:type="dcterms:W3CDTF">2024-07-04T18:30:42Z</dcterms:modified>
</cp:coreProperties>
</file>