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definedNames>
    <definedName name="_xlnm.Print_Area" localSheetId="8">Anexo_X_Plano_Trabalho!$A$1:$AG$80</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E17" i="13" l="1"/>
  <c r="A79" i="17" l="1"/>
  <c r="R73" i="17"/>
  <c r="AE6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<sst xmlns="http://schemas.openxmlformats.org/spreadsheetml/2006/main" count="270" uniqueCount="180">
  <si>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</si>
  <si>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</si>
  <si>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</si>
  <si>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</si>
  <si>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</si>
  <si>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</si>
  <si>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</si>
  <si>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</si>
  <si>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</si>
  <si>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</si>
  <si>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</si>
  <si>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</si>
  <si>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</si>
  <si>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</si>
  <si>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</si>
  <si>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</si>
  <si>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</si>
  <si>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</si>
  <si>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</si>
  <si>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</si>
  <si>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</si>
  <si>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</si>
  <si>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</si>
  <si>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</si>
  <si>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</si>
  <si>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</si>
  <si>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</si>
  <si>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</si>
  <si>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</si>
  <si>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</si>
  <si>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</si>
  <si>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</si>
  <si>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</si>
  <si>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</si>
  <si>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</si>
  <si>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</si>
  <si>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</si>
  <si>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</si>
  <si>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</si>
  <si>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</si>
  <si>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</si>
  <si>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</si>
  <si>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</si>
  <si>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</si>
  <si>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</si>
  <si>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</si>
  <si>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</si>
  <si>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</si>
  <si>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</si>
  <si>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</si>
  <si>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</si>
  <si>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</si>
  <si>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</si>
  <si>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</si>
  <si>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</si>
  <si>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</si>
  <si>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</si>
  <si>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</si>
  <si>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</si>
  <si>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</si>
  <si>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</si>
  <si>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</si>
  <si>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</si>
  <si>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</si>
  <si>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</si>
  <si>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</si>
  <si>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</si>
  <si>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</si>
  <si>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</si>
  <si>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</si>
  <si>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</si>
  <si>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</si>
  <si>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</si>
  <si>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</si>
  <si>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</si>
  <si>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</si>
  <si>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</si>
  <si>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</si>
  <si>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</si>
  <si>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</si>
  <si>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</si>
  <si>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</si>
  <si>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</si>
  <si>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</si>
  <si>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</si>
  <si>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</si>
  <si>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</si>
  <si>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</si>
  <si>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</si>
  <si>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</si>
  <si>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</si>
  <si>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</si>
  <si>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</si>
  <si>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</si>
  <si>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</si>
  <si>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</si>
  <si>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</si>
  <si>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</si>
  <si>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</si>
  <si>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</si>
  <si>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</si>
  <si>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</si>
  <si>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</si>
  <si>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</si>
  <si>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</si>
  <si>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</si>
  <si>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</si>
  <si>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</si>
  <si>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</si>
  <si>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</si>
  <si>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</si>
  <si>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</si>
  <si>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</si>
  <si>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</si>
  <si>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</si>
  <si>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</si>
  <si>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</si>
  <si>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</si>
  <si>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</si>
  <si>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</si>
  <si>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</si>
  <si>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</si>
  <si>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</si>
  <si>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</si>
  <si>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</si>
  <si>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</si>
  <si>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</si>
  <si>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</si>
  <si>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</si>
  <si>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</si>
  <si>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</si>
  <si>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</si>
  <si>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</si>
  <si>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</si>
  <si>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</si>
  <si>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</si>
  <si>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</si>
  <si>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</si>
  <si>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</si>
  <si>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</si>
  <si>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</si>
  <si>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</si>
  <si>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</si>
  <si>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</si>
  <si>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</si>
  <si>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</si>
  <si>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</si>
  <si>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 ATUAÇÃO NA ÁREA DE CULTURA, EDUCAÇÃO E EMPREENDEDORISMO,  ATRAVÉS DA REALIZAÇÃO DO FESTIVAL CIDADE CRIATIVA CIDADE FELIZ, O QUAL, ATRAVÉS DE MÚLTIPLOS EVENTOS, ATENDE TODA A POPULAÇÃO DE SANTA RITA DO SAPUCAÍ.</t>
  </si>
  <si>
    <t>Inscrições dos projetos em resposta ao Edital Público previamente divulgado para este fim</t>
  </si>
  <si>
    <t>Formulários On line preenchidos</t>
  </si>
  <si>
    <t>Print de formulários on line em PDF</t>
  </si>
  <si>
    <t>Análise dos projetos inscritos por comissão examinadora, obedecendo os critérios previamente estabelecidos no Edital Público</t>
  </si>
  <si>
    <t>01 de agosto</t>
  </si>
  <si>
    <t>08 de agosto</t>
  </si>
  <si>
    <t>Reunião Virtual da Comissão Examinadora-Inatel</t>
  </si>
  <si>
    <t>Ata de reunião da Comissão Examinadora</t>
  </si>
  <si>
    <t>Divulgação dos resultados dos projetos contemplados</t>
  </si>
  <si>
    <t>Divulgação dos projetos contemplados</t>
  </si>
  <si>
    <t>Print das matérias divulgadas no site do Inatel, face, etc.</t>
  </si>
  <si>
    <t>Repasse da verba destinada pelo edital aos projetos contemplados</t>
  </si>
  <si>
    <t>Repasse da verba aos projetos vencedores</t>
  </si>
  <si>
    <t>Recibos de repasse e Notas fiscais dos artistas</t>
  </si>
  <si>
    <t>31 de dezembro</t>
  </si>
  <si>
    <t>Visualizações dos espectadores</t>
  </si>
  <si>
    <t>Links dos vídeo/filmagem em rede social ou pendrive</t>
  </si>
  <si>
    <t>Durante o evento</t>
  </si>
  <si>
    <t>Apresentações culturais em formato virtual e presencial</t>
  </si>
  <si>
    <t>Fundação Instituto Nacional de Telecomunicações</t>
  </si>
  <si>
    <t xml:space="preserve">Apresentação de Música - Conexão Cultural </t>
  </si>
  <si>
    <t xml:space="preserve">Apresentação de Música - Noite Feliz </t>
  </si>
  <si>
    <t xml:space="preserve">Apresentação de Dança - Noite Feliz </t>
  </si>
  <si>
    <t xml:space="preserve">Apresentação de Teatro - Noite Feliz </t>
  </si>
  <si>
    <t>03 de Julho</t>
  </si>
  <si>
    <t>24 de Julho</t>
  </si>
  <si>
    <t>09 de agosto</t>
  </si>
  <si>
    <t>14 de agosto</t>
  </si>
  <si>
    <t>01 de setembro</t>
  </si>
  <si>
    <t>14 de setembro</t>
  </si>
  <si>
    <t>27 de setembro</t>
  </si>
  <si>
    <t>Fundação Dona Mindoca Rennó Moreira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</si>
</sst>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260">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1"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vertical="center"/>
    </xf>
    <xf numFmtId="0" fontId="6" fillId="0" borderId="7" xfId="0" applyFont="1" applyBorder="1" applyAlignment="1">
      <alignment horizontal="center"/>
    </xf>
    <xf numFmtId="0" fontId="6" fillId="0" borderId="6" xfId="0" applyFont="1" applyBorder="1" applyAlignment="1">
      <alignment horizontal="center"/>
    </xf>
    <xf numFmtId="0" fontId="6" fillId="0" borderId="1" xfId="0" applyFont="1" applyBorder="1" applyAlignment="1">
      <alignment horizontal="center"/>
    </xf>
    <xf numFmtId="14" fontId="6" fillId="0" borderId="1" xfId="0" applyNumberFormat="1" applyFont="1" applyBorder="1" applyAlignment="1"/>
    <xf numFmtId="14" fontId="6" fillId="0" borderId="1" xfId="0" applyNumberFormat="1" applyFont="1" applyBorder="1" applyAlignment="1">
      <alignment horizontal="center"/>
    </xf>
    <xf numFmtId="0" fontId="6" fillId="0" borderId="1" xfId="0" applyFont="1" applyBorder="1" applyAlignment="1">
      <alignment horizontal="center" wrapText="1"/>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6" xfId="0" applyFont="1" applyBorder="1" applyAlignment="1" applyProtection="1">
      <alignment horizontal="justify" vertical="top" wrapText="1"/>
      <protection locked="0"/>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6" xfId="0" applyFont="1" applyBorder="1" applyAlignment="1">
      <alignment horizontal="justify" vertical="top"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1" xfId="0" applyFont="1" applyBorder="1" applyAlignment="1">
      <alignment horizontal="justify" wrapText="1"/>
    </xf>
    <xf numFmtId="0" fontId="1" fillId="0" borderId="36" xfId="0" applyFont="1" applyBorder="1" applyAlignment="1">
      <alignment horizontal="justify" wrapText="1"/>
    </xf>
    <xf numFmtId="0" fontId="1" fillId="0" borderId="42"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0" borderId="1" xfId="0" applyFont="1" applyBorder="1" applyAlignment="1">
      <alignment horizontal="justify" vertical="center" wrapText="1"/>
    </xf>
    <xf numFmtId="167"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61" xfId="0" applyFont="1" applyBorder="1" applyAlignment="1">
      <alignment horizontal="center"/>
    </xf>
    <xf numFmtId="0" fontId="1" fillId="0" borderId="38" xfId="0" applyFont="1" applyBorder="1" applyAlignment="1">
      <alignment horizontal="center"/>
    </xf>
    <xf numFmtId="0" fontId="1" fillId="0" borderId="59" xfId="0" applyFont="1" applyBorder="1" applyAlignment="1">
      <alignment horizont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2" fillId="3" borderId="32" xfId="0" applyFont="1" applyFill="1" applyBorder="1" applyAlignment="1">
      <alignment horizontal="center"/>
    </xf>
    <xf numFmtId="0" fontId="2" fillId="3" borderId="0" xfId="0" applyFont="1" applyFill="1" applyBorder="1" applyAlignment="1">
      <alignment horizontal="center"/>
    </xf>
    <xf numFmtId="0" fontId="2" fillId="3" borderId="33" xfId="0" applyFont="1" applyFill="1" applyBorder="1" applyAlignment="1">
      <alignment horizontal="center"/>
    </xf>
    <xf numFmtId="0" fontId="6" fillId="3" borderId="34" xfId="0" applyFont="1" applyFill="1" applyBorder="1" applyAlignment="1">
      <alignment horizontal="center" wrapText="1"/>
    </xf>
    <xf numFmtId="0" fontId="6" fillId="3" borderId="26" xfId="0" applyFont="1" applyFill="1" applyBorder="1" applyAlignment="1">
      <alignment horizontal="center" wrapText="1"/>
    </xf>
    <xf numFmtId="0" fontId="6" fillId="3" borderId="35" xfId="0" applyFont="1" applyFill="1" applyBorder="1" applyAlignment="1">
      <alignment horizontal="center" wrapText="1"/>
    </xf>
    <xf numFmtId="0" fontId="1" fillId="0" borderId="41" xfId="0" applyFont="1" applyBorder="1" applyAlignment="1">
      <alignment horizontal="left"/>
    </xf>
    <xf numFmtId="0" fontId="1" fillId="0" borderId="36" xfId="0" applyFont="1" applyBorder="1" applyAlignment="1">
      <alignment horizontal="left"/>
    </xf>
    <xf numFmtId="0" fontId="1" fillId="0" borderId="42"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59" xfId="0" applyFont="1" applyBorder="1" applyAlignment="1">
      <alignment horizontal="left"/>
    </xf>
    <xf numFmtId="0" fontId="2" fillId="0" borderId="6" xfId="0" applyFont="1" applyBorder="1" applyAlignment="1">
      <alignment horizontal="left"/>
    </xf>
    <xf numFmtId="0" fontId="2" fillId="0" borderId="60" xfId="0" applyFont="1" applyBorder="1" applyAlignment="1">
      <alignment horizontal="left"/>
    </xf>
    <xf numFmtId="0" fontId="1" fillId="0" borderId="5"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7"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51" xfId="0" applyFont="1" applyBorder="1" applyAlignment="1">
      <alignment horizontal="right"/>
    </xf>
    <xf numFmtId="0" fontId="2" fillId="0" borderId="52" xfId="0" applyFont="1" applyBorder="1" applyAlignment="1">
      <alignment horizontal="right"/>
    </xf>
    <xf numFmtId="0" fontId="2" fillId="0" borderId="53" xfId="0" applyFont="1" applyBorder="1" applyAlignment="1">
      <alignment horizontal="right"/>
    </xf>
    <xf numFmtId="0" fontId="2" fillId="0" borderId="39" xfId="0" applyFont="1" applyBorder="1" applyAlignment="1">
      <alignment horizontal="right"/>
    </xf>
    <xf numFmtId="0" fontId="2" fillId="0" borderId="40" xfId="0" applyFont="1" applyBorder="1" applyAlignment="1">
      <alignment horizontal="right"/>
    </xf>
    <xf numFmtId="0" fontId="2" fillId="0" borderId="14" xfId="0" applyFont="1" applyFill="1" applyBorder="1" applyAlignment="1">
      <alignment horizontal="left"/>
    </xf>
    <xf numFmtId="0" fontId="2" fillId="0" borderId="15" xfId="0" applyFont="1" applyFill="1" applyBorder="1" applyAlignment="1">
      <alignment horizontal="left"/>
    </xf>
    <xf numFmtId="0" fontId="2" fillId="0" borderId="16"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51" xfId="0" applyFont="1" applyBorder="1" applyAlignment="1">
      <alignment horizontal="justify" vertical="center" wrapText="1"/>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3" xfId="0" applyFont="1" applyFill="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48" xfId="0" applyFont="1" applyBorder="1" applyAlignment="1">
      <alignment horizontal="center"/>
    </xf>
    <xf numFmtId="0" fontId="1" fillId="0" borderId="46" xfId="0" applyFont="1" applyBorder="1" applyAlignment="1">
      <alignment horizontal="center"/>
    </xf>
    <xf numFmtId="0" fontId="1" fillId="0" borderId="50"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15" sqref="B15"/>
    </sheetView>
  </sheetViews>
  <sheetFormatPr defaultRowHeight="15.75" x14ac:dyDescent="0.25"/>
  <cols>
    <col min="1" max="1" width="49.5703125" style="5" customWidth="1"/>
    <col min="2" max="2" width="81.140625" style="6" customWidth="1"/>
    <col min="3" max="16384" width="9.140625" style="4"/>
  </cols>
  <sheetData>
    <row r="1" spans="1:2" ht="15" x14ac:dyDescent="0.2">
      <c r="A1" s="44" t="s">
        <v>20</v>
      </c>
      <c r="B1" s="44"/>
    </row>
    <row r="2" spans="1:2" x14ac:dyDescent="0.25">
      <c r="B2" s="15"/>
    </row>
    <row r="3" spans="1:2" x14ac:dyDescent="0.25">
      <c r="A3" s="5" t="s">
        <v>21</v>
      </c>
      <c r="B3" s="15">
        <v>2024</v>
      </c>
    </row>
    <row r="4" spans="1:2" x14ac:dyDescent="0.25">
      <c r="A4" s="5" t="s">
        <v>22</v>
      </c>
      <c r="B4" s="15" t="s">
        <v>179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142</v>
      </c>
      <c r="B28" s="18"/>
    </row>
    <row r="29" spans="1:2" x14ac:dyDescent="0.25">
      <c r="A29" s="5" t="s">
        <v>143</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5" t="s">
        <v>64</v>
      </c>
      <c r="B1" s="45"/>
      <c r="C1" s="45"/>
      <c r="D1" s="46"/>
      <c r="E1" s="46"/>
      <c r="F1" s="46"/>
      <c r="G1" s="46"/>
      <c r="H1" s="46"/>
      <c r="I1" s="46"/>
      <c r="J1" s="46"/>
      <c r="K1" s="46"/>
      <c r="L1" s="46"/>
      <c r="M1" s="46"/>
      <c r="N1" s="46"/>
      <c r="O1" s="46"/>
      <c r="P1" s="46"/>
      <c r="Q1" s="46"/>
      <c r="R1" s="46"/>
      <c r="S1" s="46"/>
      <c r="T1" s="46"/>
      <c r="U1" s="46"/>
      <c r="V1" s="46"/>
    </row>
    <row r="2" spans="1:22" x14ac:dyDescent="0.25">
      <c r="A2" s="47" t="s">
        <v>65</v>
      </c>
      <c r="B2" s="47"/>
      <c r="C2" s="48" t="s">
        <v>76</v>
      </c>
      <c r="D2" s="48"/>
      <c r="E2" s="48"/>
      <c r="F2" s="48"/>
      <c r="G2" s="48"/>
      <c r="H2" s="48"/>
      <c r="I2" s="48"/>
      <c r="J2" s="48"/>
      <c r="K2" s="48"/>
      <c r="L2" s="48"/>
      <c r="M2" s="48"/>
      <c r="N2" s="48"/>
      <c r="O2" s="48"/>
      <c r="P2" s="48"/>
      <c r="Q2" s="48"/>
      <c r="R2" s="48"/>
      <c r="S2" s="48"/>
      <c r="T2" s="48"/>
      <c r="U2" s="48"/>
      <c r="V2" s="48"/>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9" t="str">
        <f>CONCATENATE(Entrada!B4,",")</f>
        <v>Fundação Dona Mindoca Rennó Moreira,</v>
      </c>
      <c r="F9" s="49"/>
      <c r="G9" s="49"/>
      <c r="H9" s="49"/>
      <c r="I9" s="49"/>
      <c r="J9" s="49"/>
      <c r="K9" s="49"/>
      <c r="L9" s="49"/>
      <c r="M9" s="49"/>
      <c r="N9" s="49"/>
      <c r="O9" s="49"/>
      <c r="P9" s="49"/>
      <c r="Q9" s="49"/>
      <c r="R9" s="49"/>
      <c r="S9" s="49"/>
      <c r="T9" s="45" t="s">
        <v>68</v>
      </c>
      <c r="U9" s="45"/>
      <c r="V9" s="45"/>
    </row>
    <row r="10" spans="1:22" ht="15.75" customHeight="1" x14ac:dyDescent="0.25">
      <c r="A10" s="50" t="s">
        <v>69</v>
      </c>
      <c r="B10" s="50"/>
      <c r="C10" s="50"/>
      <c r="D10" s="50"/>
      <c r="E10" s="51">
        <f>(Entrada!B5)</f>
        <v>0</v>
      </c>
      <c r="F10" s="51"/>
      <c r="G10" s="51"/>
      <c r="H10" s="51"/>
      <c r="I10" s="51"/>
      <c r="J10" s="47" t="s">
        <v>67</v>
      </c>
      <c r="K10" s="47"/>
      <c r="L10" s="47"/>
      <c r="M10" s="50" t="str">
        <f>CONCATENATE(Entrada!B7,", ",Entrada!B8)</f>
        <v xml:space="preserve">, </v>
      </c>
      <c r="N10" s="50"/>
      <c r="O10" s="50"/>
      <c r="P10" s="50"/>
      <c r="Q10" s="50"/>
      <c r="R10" s="50"/>
      <c r="S10" s="50"/>
      <c r="T10" s="50"/>
      <c r="U10" s="50"/>
      <c r="V10" s="50"/>
    </row>
    <row r="11" spans="1:22" ht="16.5" customHeight="1" x14ac:dyDescent="0.25">
      <c r="A11" s="52" t="s">
        <v>70</v>
      </c>
      <c r="B11" s="52"/>
      <c r="C11" s="52">
        <f>Entrada!B9</f>
        <v>0</v>
      </c>
      <c r="D11" s="52"/>
      <c r="E11" s="52"/>
      <c r="F11" s="52"/>
      <c r="G11" s="52"/>
      <c r="H11" s="52"/>
      <c r="I11" s="52"/>
      <c r="J11" s="53" t="s">
        <v>71</v>
      </c>
      <c r="K11" s="53"/>
      <c r="L11" s="53"/>
      <c r="M11" s="53"/>
      <c r="N11" s="53" t="str">
        <f>CONCATENATE(Entrada!B10,",")</f>
        <v>,</v>
      </c>
      <c r="O11" s="53"/>
      <c r="P11" s="53"/>
      <c r="Q11" s="53"/>
      <c r="R11" s="53"/>
      <c r="S11" s="53"/>
      <c r="T11" s="53"/>
      <c r="U11" s="53"/>
      <c r="V11" s="53"/>
    </row>
    <row r="12" spans="1:22" ht="16.5" customHeight="1" x14ac:dyDescent="0.25">
      <c r="A12" s="53" t="s">
        <v>72</v>
      </c>
      <c r="B12" s="53"/>
      <c r="C12" s="53"/>
      <c r="D12" s="53"/>
      <c r="E12" s="53"/>
      <c r="F12" s="53"/>
      <c r="G12" s="53"/>
      <c r="H12" s="50" t="str">
        <f>CONCATENATE(Entrada!B16,", ")</f>
        <v xml:space="preserve">, </v>
      </c>
      <c r="I12" s="50"/>
      <c r="J12" s="50"/>
      <c r="K12" s="50"/>
      <c r="L12" s="50"/>
      <c r="M12" s="50"/>
      <c r="N12" s="50"/>
      <c r="O12" s="50"/>
      <c r="P12" s="50"/>
      <c r="Q12" s="50"/>
      <c r="R12" s="50"/>
      <c r="S12" s="50"/>
      <c r="T12" s="50"/>
      <c r="U12" s="50"/>
      <c r="V12" s="50"/>
    </row>
    <row r="13" spans="1:22" ht="16.5" customHeight="1" x14ac:dyDescent="0.25">
      <c r="A13" s="52" t="str">
        <f>CONCATENATE(Entrada!B17,",")</f>
        <v>,</v>
      </c>
      <c r="B13" s="52"/>
      <c r="C13" s="52"/>
      <c r="D13" s="53" t="s">
        <v>73</v>
      </c>
      <c r="E13" s="53"/>
      <c r="F13" s="53"/>
      <c r="G13" s="53"/>
      <c r="H13" s="53"/>
      <c r="I13" s="53"/>
      <c r="J13" s="54">
        <f>(Entrada!B18)</f>
        <v>0</v>
      </c>
      <c r="K13" s="54"/>
      <c r="L13" s="54"/>
      <c r="M13" s="54"/>
      <c r="N13" s="53" t="s">
        <v>74</v>
      </c>
      <c r="O13" s="53"/>
      <c r="P13" s="53"/>
      <c r="Q13" s="53"/>
      <c r="R13" s="53"/>
      <c r="S13" s="53"/>
      <c r="T13" s="53"/>
      <c r="U13" s="53"/>
      <c r="V13" s="53"/>
    </row>
    <row r="14" spans="1:22" x14ac:dyDescent="0.25">
      <c r="A14" s="45">
        <f>(Entrada!B19)</f>
        <v>0</v>
      </c>
      <c r="B14" s="45"/>
      <c r="C14" s="45"/>
      <c r="D14" s="45"/>
      <c r="E14" s="45"/>
      <c r="F14" s="50" t="s">
        <v>75</v>
      </c>
      <c r="G14" s="50"/>
      <c r="H14" s="50" t="str">
        <f>CONCATENATE(Entrada!B20,", ",Entrada!B21)</f>
        <v xml:space="preserve">, </v>
      </c>
      <c r="I14" s="50"/>
      <c r="J14" s="50"/>
      <c r="K14" s="50"/>
      <c r="L14" s="50"/>
      <c r="M14" s="50"/>
      <c r="N14" s="50"/>
      <c r="O14" s="50"/>
      <c r="P14" s="50"/>
      <c r="Q14" s="50"/>
      <c r="R14" s="50"/>
      <c r="S14" s="50"/>
      <c r="T14" s="50"/>
      <c r="U14" s="50"/>
      <c r="V14" s="50"/>
    </row>
    <row r="15" spans="1:22" x14ac:dyDescent="0.25">
      <c r="A15" s="45" t="s">
        <v>70</v>
      </c>
      <c r="B15" s="45"/>
      <c r="C15" s="52">
        <f>Entrada!B22</f>
        <v>0</v>
      </c>
      <c r="D15" s="52"/>
      <c r="E15" s="52"/>
      <c r="F15" s="52"/>
      <c r="G15" s="52"/>
      <c r="H15" s="52"/>
      <c r="I15" s="52"/>
      <c r="J15" s="53" t="s">
        <v>71</v>
      </c>
      <c r="K15" s="53"/>
      <c r="L15" s="53"/>
      <c r="M15" s="53"/>
      <c r="N15" s="53" t="str">
        <f>CONCATENATE(Entrada!B23,",")</f>
        <v>,</v>
      </c>
      <c r="O15" s="53"/>
      <c r="P15" s="53"/>
      <c r="Q15" s="53"/>
      <c r="R15" s="53"/>
      <c r="S15" s="53"/>
      <c r="T15" s="53"/>
      <c r="U15" s="53"/>
      <c r="V15" s="53"/>
    </row>
    <row r="16" spans="1:22" x14ac:dyDescent="0.25">
      <c r="A16" s="50" t="s">
        <v>77</v>
      </c>
      <c r="B16" s="50"/>
      <c r="C16" s="50"/>
      <c r="D16" s="50"/>
      <c r="E16" s="50"/>
      <c r="F16" s="50"/>
      <c r="G16" s="50"/>
      <c r="H16" s="50"/>
      <c r="I16" s="50"/>
      <c r="J16" s="50"/>
      <c r="K16" s="50"/>
      <c r="L16" s="50"/>
      <c r="M16" s="50"/>
      <c r="N16" s="50"/>
      <c r="O16" s="50"/>
      <c r="P16" s="50"/>
      <c r="Q16" s="50"/>
      <c r="R16" s="50"/>
      <c r="S16" s="50"/>
      <c r="T16" s="50"/>
      <c r="U16" s="50"/>
      <c r="V16" s="50"/>
    </row>
    <row r="17" spans="1:22" s="29" customFormat="1" x14ac:dyDescent="0.25">
      <c r="A17" s="55" t="s">
        <v>78</v>
      </c>
      <c r="B17" s="55"/>
      <c r="C17" s="55"/>
      <c r="D17" s="55"/>
      <c r="E17" s="56"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 ATUAÇÃO NA ÁREA DE CULTURA, EDUCAÇÃO E EMPREENDEDORISMO,  ATRAVÉS DA REALIZAÇÃO DO FESTIVAL CIDADE CRIATIVA CIDADE FELIZ, O QUAL, ATRAVÉS DE MÚLTIPLOS EVENTOS, ATENDE TODA A POPULAÇÃO DE SANTA RITA DO SAPUCAÍ.</v>
      </c>
      <c r="F17" s="56"/>
      <c r="G17" s="56"/>
      <c r="H17" s="56"/>
      <c r="I17" s="56"/>
      <c r="J17" s="56"/>
      <c r="K17" s="56"/>
      <c r="L17" s="56"/>
      <c r="M17" s="56"/>
      <c r="N17" s="56"/>
      <c r="O17" s="56"/>
      <c r="P17" s="56"/>
      <c r="Q17" s="56"/>
      <c r="R17" s="56"/>
      <c r="S17" s="56"/>
      <c r="T17" s="56"/>
      <c r="U17" s="56"/>
      <c r="V17" s="56"/>
    </row>
    <row r="18" spans="1:22" s="29" customFormat="1" ht="123" customHeight="1" x14ac:dyDescent="0.25">
      <c r="E18" s="56"/>
      <c r="F18" s="56"/>
      <c r="G18" s="56"/>
      <c r="H18" s="56"/>
      <c r="I18" s="56"/>
      <c r="J18" s="56"/>
      <c r="K18" s="56"/>
      <c r="L18" s="56"/>
      <c r="M18" s="56"/>
      <c r="N18" s="56"/>
      <c r="O18" s="56"/>
      <c r="P18" s="56"/>
      <c r="Q18" s="56"/>
      <c r="R18" s="56"/>
      <c r="S18" s="56"/>
      <c r="T18" s="56"/>
      <c r="U18" s="56"/>
      <c r="V18" s="56"/>
    </row>
    <row r="19" spans="1:22" x14ac:dyDescent="0.25">
      <c r="A19" s="47" t="s">
        <v>79</v>
      </c>
      <c r="B19" s="47"/>
      <c r="C19" s="47"/>
      <c r="D19" s="47"/>
      <c r="E19" s="47"/>
      <c r="F19" s="47"/>
    </row>
    <row r="20" spans="1:22" s="28" customFormat="1" ht="88.5" customHeight="1" x14ac:dyDescent="0.25">
      <c r="A20" s="57"/>
      <c r="B20" s="57"/>
      <c r="C20" s="57"/>
      <c r="D20" s="57"/>
      <c r="E20" s="57"/>
      <c r="F20" s="57"/>
      <c r="G20" s="57"/>
      <c r="H20" s="57"/>
      <c r="I20" s="57"/>
      <c r="J20" s="57"/>
      <c r="K20" s="57"/>
      <c r="L20" s="57"/>
      <c r="M20" s="57"/>
      <c r="N20" s="57"/>
      <c r="O20" s="57"/>
      <c r="P20" s="57"/>
      <c r="Q20" s="57"/>
      <c r="R20" s="57"/>
      <c r="S20" s="57"/>
      <c r="T20" s="57"/>
      <c r="U20" s="57"/>
      <c r="V20" s="57"/>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8" t="s">
        <v>57</v>
      </c>
      <c r="B25" s="58"/>
      <c r="C25" s="58"/>
      <c r="D25" s="58"/>
      <c r="E25" s="58"/>
      <c r="F25" s="58"/>
      <c r="G25" s="58"/>
      <c r="H25" s="58"/>
      <c r="I25" s="58"/>
      <c r="J25" s="58"/>
      <c r="K25" s="58"/>
      <c r="L25" s="59">
        <f ca="1">TODAY()</f>
        <v>45449</v>
      </c>
      <c r="M25" s="59"/>
      <c r="N25" s="59"/>
      <c r="O25" s="59"/>
      <c r="P25" s="59"/>
      <c r="Q25" s="59"/>
      <c r="R25" s="59"/>
      <c r="S25" s="59"/>
      <c r="T25" s="59"/>
      <c r="U25" s="59"/>
      <c r="V25" s="59"/>
    </row>
    <row r="31" spans="1:22" x14ac:dyDescent="0.25">
      <c r="A31" s="47">
        <f>(Entrada!B16)</f>
        <v>0</v>
      </c>
      <c r="B31" s="47"/>
      <c r="C31" s="47"/>
      <c r="D31" s="47"/>
      <c r="E31" s="47"/>
      <c r="F31" s="47"/>
      <c r="G31" s="47"/>
      <c r="H31" s="47"/>
      <c r="I31" s="47"/>
      <c r="J31" s="47"/>
      <c r="K31" s="47"/>
      <c r="L31" s="47"/>
      <c r="M31" s="47"/>
      <c r="N31" s="47"/>
      <c r="O31" s="47"/>
      <c r="P31" s="47"/>
      <c r="Q31" s="47"/>
      <c r="R31" s="47"/>
      <c r="S31" s="47"/>
      <c r="T31" s="47"/>
      <c r="U31" s="47"/>
      <c r="V31" s="47"/>
    </row>
    <row r="32" spans="1:22" x14ac:dyDescent="0.25">
      <c r="A32" s="47" t="str">
        <f>CONCATENATE(Entrada!B17," do(a) ",Entrada!B4)</f>
        <v xml:space="preserve"> do(a) Fundação Dona Mindoca Rennó Moreira</v>
      </c>
      <c r="B32" s="47"/>
      <c r="C32" s="47"/>
      <c r="D32" s="47"/>
      <c r="E32" s="47"/>
      <c r="F32" s="47"/>
      <c r="G32" s="47"/>
      <c r="H32" s="47"/>
      <c r="I32" s="47"/>
      <c r="J32" s="47"/>
      <c r="K32" s="47"/>
      <c r="L32" s="47"/>
      <c r="M32" s="47"/>
      <c r="N32" s="47"/>
      <c r="O32" s="47"/>
      <c r="P32" s="47"/>
      <c r="Q32" s="47"/>
      <c r="R32" s="47"/>
      <c r="S32" s="47"/>
      <c r="T32" s="47"/>
      <c r="U32" s="47"/>
      <c r="V32" s="47"/>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51" t="s">
        <v>36</v>
      </c>
      <c r="B1" s="51"/>
      <c r="C1" s="51"/>
      <c r="D1" s="51"/>
      <c r="E1" s="51"/>
      <c r="F1" s="51"/>
      <c r="G1" s="51"/>
      <c r="H1" s="51"/>
      <c r="I1" s="51"/>
      <c r="J1" s="51"/>
      <c r="K1" s="51"/>
      <c r="L1" s="51"/>
      <c r="M1" s="51"/>
      <c r="N1" s="51"/>
      <c r="O1" s="51"/>
      <c r="P1" s="51"/>
      <c r="Q1" s="51"/>
      <c r="R1" s="51"/>
      <c r="S1" s="51"/>
      <c r="T1" s="51"/>
      <c r="U1" s="51"/>
      <c r="V1" s="51"/>
    </row>
    <row r="2" spans="1:22" ht="16.5" thickBot="1" x14ac:dyDescent="0.3"/>
    <row r="3" spans="1:22" ht="16.5" thickBot="1" x14ac:dyDescent="0.3">
      <c r="A3" s="71" t="s">
        <v>0</v>
      </c>
      <c r="B3" s="72"/>
      <c r="C3" s="72"/>
      <c r="D3" s="72"/>
      <c r="E3" s="72"/>
      <c r="F3" s="72"/>
      <c r="G3" s="72"/>
      <c r="H3" s="72"/>
      <c r="I3" s="72"/>
      <c r="J3" s="72"/>
      <c r="K3" s="72"/>
      <c r="L3" s="73">
        <f>(Entrada!B3)</f>
        <v>2024</v>
      </c>
      <c r="M3" s="73"/>
      <c r="N3" s="73"/>
      <c r="O3" s="73"/>
      <c r="P3" s="73"/>
      <c r="Q3" s="73"/>
      <c r="R3" s="73"/>
      <c r="S3" s="73"/>
      <c r="T3" s="73"/>
      <c r="U3" s="73"/>
      <c r="V3" s="74"/>
    </row>
    <row r="4" spans="1:22" x14ac:dyDescent="0.25">
      <c r="A4" s="75" t="s">
        <v>1</v>
      </c>
      <c r="B4" s="76"/>
      <c r="C4" s="76"/>
      <c r="D4" s="76"/>
      <c r="E4" s="76"/>
      <c r="F4" s="76"/>
      <c r="G4" s="76"/>
      <c r="H4" s="76"/>
      <c r="I4" s="76"/>
      <c r="J4" s="76"/>
      <c r="K4" s="76"/>
      <c r="L4" s="76"/>
      <c r="M4" s="76"/>
      <c r="N4" s="76"/>
      <c r="O4" s="76"/>
      <c r="P4" s="76"/>
      <c r="Q4" s="76"/>
      <c r="R4" s="76"/>
      <c r="S4" s="76"/>
      <c r="T4" s="76"/>
      <c r="U4" s="76"/>
      <c r="V4" s="77"/>
    </row>
    <row r="5" spans="1:22" x14ac:dyDescent="0.25">
      <c r="A5" s="60" t="s">
        <v>2</v>
      </c>
      <c r="B5" s="61"/>
      <c r="C5" s="61"/>
      <c r="D5" s="61"/>
      <c r="E5" s="61"/>
      <c r="F5" s="61"/>
      <c r="G5" s="61"/>
      <c r="H5" s="61"/>
      <c r="I5" s="61"/>
      <c r="J5" s="61"/>
      <c r="K5" s="61"/>
      <c r="L5" s="61"/>
      <c r="M5" s="61"/>
      <c r="N5" s="61"/>
      <c r="O5" s="61"/>
      <c r="P5" s="61"/>
      <c r="Q5" s="61"/>
      <c r="R5" s="61"/>
      <c r="S5" s="61"/>
      <c r="T5" s="61"/>
      <c r="U5" s="61"/>
      <c r="V5" s="67"/>
    </row>
    <row r="6" spans="1:22" x14ac:dyDescent="0.25">
      <c r="A6" s="63" t="str">
        <f>(Entrada!B4)</f>
        <v>Fundação Dona Mindoca Rennó Moreira</v>
      </c>
      <c r="B6" s="64"/>
      <c r="C6" s="64"/>
      <c r="D6" s="64"/>
      <c r="E6" s="64"/>
      <c r="F6" s="64"/>
      <c r="G6" s="64"/>
      <c r="H6" s="64"/>
      <c r="I6" s="64"/>
      <c r="J6" s="64"/>
      <c r="K6" s="64"/>
      <c r="L6" s="64"/>
      <c r="M6" s="64"/>
      <c r="N6" s="64"/>
      <c r="O6" s="64"/>
      <c r="P6" s="64"/>
      <c r="Q6" s="64"/>
      <c r="R6" s="64"/>
      <c r="S6" s="64"/>
      <c r="T6" s="64"/>
      <c r="U6" s="64"/>
      <c r="V6" s="78"/>
    </row>
    <row r="7" spans="1:22" x14ac:dyDescent="0.25">
      <c r="A7" s="60" t="s">
        <v>11</v>
      </c>
      <c r="B7" s="61"/>
      <c r="C7" s="61"/>
      <c r="D7" s="61"/>
      <c r="E7" s="61"/>
      <c r="F7" s="61"/>
      <c r="G7" s="66" t="s">
        <v>3</v>
      </c>
      <c r="H7" s="61"/>
      <c r="I7" s="61"/>
      <c r="J7" s="61"/>
      <c r="K7" s="61"/>
      <c r="L7" s="61"/>
      <c r="M7" s="61"/>
      <c r="N7" s="61"/>
      <c r="O7" s="61"/>
      <c r="P7" s="61"/>
      <c r="Q7" s="61"/>
      <c r="R7" s="61"/>
      <c r="S7" s="61"/>
      <c r="T7" s="61"/>
      <c r="U7" s="61"/>
      <c r="V7" s="67"/>
    </row>
    <row r="8" spans="1:22" x14ac:dyDescent="0.25">
      <c r="A8" s="63">
        <f>(Entrada!B5)</f>
        <v>0</v>
      </c>
      <c r="B8" s="64"/>
      <c r="C8" s="64"/>
      <c r="D8" s="64"/>
      <c r="E8" s="64"/>
      <c r="F8" s="64"/>
      <c r="G8" s="79">
        <f>(Entrada!B6)</f>
        <v>0</v>
      </c>
      <c r="H8" s="64"/>
      <c r="I8" s="64"/>
      <c r="J8" s="64"/>
      <c r="K8" s="64"/>
      <c r="L8" s="64"/>
      <c r="M8" s="64"/>
      <c r="N8" s="64"/>
      <c r="O8" s="64"/>
      <c r="P8" s="64"/>
      <c r="Q8" s="64"/>
      <c r="R8" s="64"/>
      <c r="S8" s="64"/>
      <c r="T8" s="64"/>
      <c r="U8" s="64"/>
      <c r="V8" s="78"/>
    </row>
    <row r="9" spans="1:22" x14ac:dyDescent="0.25">
      <c r="A9" s="60" t="s">
        <v>5</v>
      </c>
      <c r="B9" s="61"/>
      <c r="C9" s="61"/>
      <c r="D9" s="61"/>
      <c r="E9" s="61"/>
      <c r="F9" s="61"/>
      <c r="G9" s="61"/>
      <c r="H9" s="61"/>
      <c r="I9" s="61"/>
      <c r="J9" s="61"/>
      <c r="K9" s="61"/>
      <c r="L9" s="61"/>
      <c r="M9" s="61"/>
      <c r="N9" s="61"/>
      <c r="O9" s="61"/>
      <c r="P9" s="61"/>
      <c r="Q9" s="61"/>
      <c r="R9" s="61"/>
      <c r="S9" s="62"/>
      <c r="T9" s="66" t="s">
        <v>12</v>
      </c>
      <c r="U9" s="61"/>
      <c r="V9" s="67"/>
    </row>
    <row r="10" spans="1:22" x14ac:dyDescent="0.25">
      <c r="A10" s="63">
        <f>(Entrada!B7)</f>
        <v>0</v>
      </c>
      <c r="B10" s="64"/>
      <c r="C10" s="64"/>
      <c r="D10" s="64"/>
      <c r="E10" s="64"/>
      <c r="F10" s="64"/>
      <c r="G10" s="64"/>
      <c r="H10" s="64"/>
      <c r="I10" s="64"/>
      <c r="J10" s="64"/>
      <c r="K10" s="64"/>
      <c r="L10" s="64"/>
      <c r="M10" s="64"/>
      <c r="N10" s="64"/>
      <c r="O10" s="64"/>
      <c r="P10" s="64"/>
      <c r="Q10" s="64"/>
      <c r="R10" s="64"/>
      <c r="S10" s="65"/>
      <c r="T10" s="68">
        <f>(Entrada!B8)</f>
        <v>0</v>
      </c>
      <c r="U10" s="69"/>
      <c r="V10" s="70"/>
    </row>
    <row r="11" spans="1:22" x14ac:dyDescent="0.25">
      <c r="A11" s="60" t="s">
        <v>4</v>
      </c>
      <c r="B11" s="61"/>
      <c r="C11" s="61"/>
      <c r="D11" s="61"/>
      <c r="E11" s="61"/>
      <c r="F11" s="61"/>
      <c r="G11" s="61"/>
      <c r="H11" s="61"/>
      <c r="I11" s="62"/>
      <c r="J11" s="66" t="s">
        <v>13</v>
      </c>
      <c r="K11" s="61"/>
      <c r="L11" s="61"/>
      <c r="M11" s="61"/>
      <c r="N11" s="61"/>
      <c r="O11" s="61"/>
      <c r="P11" s="61"/>
      <c r="Q11" s="61"/>
      <c r="R11" s="62"/>
      <c r="S11" s="66" t="s">
        <v>6</v>
      </c>
      <c r="T11" s="61"/>
      <c r="U11" s="61"/>
      <c r="V11" s="67"/>
    </row>
    <row r="12" spans="1:22" x14ac:dyDescent="0.25">
      <c r="A12" s="63">
        <f>(Entrada!B9)</f>
        <v>0</v>
      </c>
      <c r="B12" s="64"/>
      <c r="C12" s="64"/>
      <c r="D12" s="64"/>
      <c r="E12" s="64"/>
      <c r="F12" s="64"/>
      <c r="G12" s="64"/>
      <c r="H12" s="64"/>
      <c r="I12" s="65"/>
      <c r="J12" s="79">
        <f>(Entrada!B10)</f>
        <v>0</v>
      </c>
      <c r="K12" s="64"/>
      <c r="L12" s="64"/>
      <c r="M12" s="64"/>
      <c r="N12" s="64"/>
      <c r="O12" s="64"/>
      <c r="P12" s="64"/>
      <c r="Q12" s="64"/>
      <c r="R12" s="65"/>
      <c r="S12" s="80">
        <f>(Entrada!B11)</f>
        <v>0</v>
      </c>
      <c r="T12" s="81"/>
      <c r="U12" s="81"/>
      <c r="V12" s="82"/>
    </row>
    <row r="13" spans="1:22" x14ac:dyDescent="0.25">
      <c r="A13" s="60" t="s">
        <v>7</v>
      </c>
      <c r="B13" s="61"/>
      <c r="C13" s="61"/>
      <c r="D13" s="61"/>
      <c r="E13" s="61"/>
      <c r="F13" s="61"/>
      <c r="G13" s="61"/>
      <c r="H13" s="61"/>
      <c r="I13" s="61"/>
      <c r="J13" s="61"/>
      <c r="K13" s="62"/>
      <c r="L13" s="66" t="s">
        <v>8</v>
      </c>
      <c r="M13" s="61"/>
      <c r="N13" s="61"/>
      <c r="O13" s="61"/>
      <c r="P13" s="61"/>
      <c r="Q13" s="61"/>
      <c r="R13" s="61"/>
      <c r="S13" s="61"/>
      <c r="T13" s="61"/>
      <c r="U13" s="61"/>
      <c r="V13" s="67"/>
    </row>
    <row r="14" spans="1:22" x14ac:dyDescent="0.25">
      <c r="A14" s="83">
        <f>(Entrada!B12)</f>
        <v>0</v>
      </c>
      <c r="B14" s="69"/>
      <c r="C14" s="69"/>
      <c r="D14" s="69"/>
      <c r="E14" s="69"/>
      <c r="F14" s="69"/>
      <c r="G14" s="69"/>
      <c r="H14" s="69"/>
      <c r="I14" s="69"/>
      <c r="J14" s="69"/>
      <c r="K14" s="84"/>
      <c r="L14" s="68">
        <f>(Entrada!B13)</f>
        <v>0</v>
      </c>
      <c r="M14" s="69"/>
      <c r="N14" s="69"/>
      <c r="O14" s="69"/>
      <c r="P14" s="69"/>
      <c r="Q14" s="69"/>
      <c r="R14" s="69"/>
      <c r="S14" s="69"/>
      <c r="T14" s="69"/>
      <c r="U14" s="69"/>
      <c r="V14" s="70"/>
    </row>
    <row r="15" spans="1:22" x14ac:dyDescent="0.25">
      <c r="A15" s="60" t="s">
        <v>9</v>
      </c>
      <c r="B15" s="61"/>
      <c r="C15" s="61"/>
      <c r="D15" s="61"/>
      <c r="E15" s="61"/>
      <c r="F15" s="61"/>
      <c r="G15" s="61"/>
      <c r="H15" s="61"/>
      <c r="I15" s="61"/>
      <c r="J15" s="61"/>
      <c r="K15" s="62"/>
      <c r="L15" s="66" t="s">
        <v>10</v>
      </c>
      <c r="M15" s="61"/>
      <c r="N15" s="61"/>
      <c r="O15" s="61"/>
      <c r="P15" s="61"/>
      <c r="Q15" s="61"/>
      <c r="R15" s="61"/>
      <c r="S15" s="61"/>
      <c r="T15" s="61"/>
      <c r="U15" s="61"/>
      <c r="V15" s="67"/>
    </row>
    <row r="16" spans="1:22" ht="16.5" thickBot="1" x14ac:dyDescent="0.3">
      <c r="A16" s="88">
        <f>(Entrada!B14)</f>
        <v>0</v>
      </c>
      <c r="B16" s="86"/>
      <c r="C16" s="86"/>
      <c r="D16" s="86"/>
      <c r="E16" s="86"/>
      <c r="F16" s="86"/>
      <c r="G16" s="86"/>
      <c r="H16" s="86"/>
      <c r="I16" s="86"/>
      <c r="J16" s="86"/>
      <c r="K16" s="89"/>
      <c r="L16" s="85">
        <f>(Entrada!B15)</f>
        <v>0</v>
      </c>
      <c r="M16" s="86"/>
      <c r="N16" s="86"/>
      <c r="O16" s="86"/>
      <c r="P16" s="86"/>
      <c r="Q16" s="86"/>
      <c r="R16" s="86"/>
      <c r="S16" s="86"/>
      <c r="T16" s="86"/>
      <c r="U16" s="86"/>
      <c r="V16" s="87"/>
    </row>
    <row r="17" spans="1:22" x14ac:dyDescent="0.25">
      <c r="A17" s="75" t="s">
        <v>14</v>
      </c>
      <c r="B17" s="76"/>
      <c r="C17" s="76"/>
      <c r="D17" s="76"/>
      <c r="E17" s="76"/>
      <c r="F17" s="76"/>
      <c r="G17" s="76"/>
      <c r="H17" s="76"/>
      <c r="I17" s="76"/>
      <c r="J17" s="76"/>
      <c r="K17" s="76"/>
      <c r="L17" s="76"/>
      <c r="M17" s="76"/>
      <c r="N17" s="76"/>
      <c r="O17" s="76"/>
      <c r="P17" s="76"/>
      <c r="Q17" s="76"/>
      <c r="R17" s="76"/>
      <c r="S17" s="76"/>
      <c r="T17" s="76"/>
      <c r="U17" s="76"/>
      <c r="V17" s="77"/>
    </row>
    <row r="18" spans="1:22" x14ac:dyDescent="0.25">
      <c r="A18" s="60" t="s">
        <v>15</v>
      </c>
      <c r="B18" s="61"/>
      <c r="C18" s="61"/>
      <c r="D18" s="61"/>
      <c r="E18" s="61"/>
      <c r="F18" s="61"/>
      <c r="G18" s="61"/>
      <c r="H18" s="61"/>
      <c r="I18" s="61"/>
      <c r="J18" s="61"/>
      <c r="K18" s="61"/>
      <c r="L18" s="61"/>
      <c r="M18" s="61"/>
      <c r="N18" s="61"/>
      <c r="O18" s="61"/>
      <c r="P18" s="61"/>
      <c r="Q18" s="61"/>
      <c r="R18" s="61"/>
      <c r="S18" s="61"/>
      <c r="T18" s="61"/>
      <c r="U18" s="61"/>
      <c r="V18" s="67"/>
    </row>
    <row r="19" spans="1:22" x14ac:dyDescent="0.25">
      <c r="A19" s="63">
        <f>(Entrada!B16)</f>
        <v>0</v>
      </c>
      <c r="B19" s="64"/>
      <c r="C19" s="64"/>
      <c r="D19" s="64"/>
      <c r="E19" s="64"/>
      <c r="F19" s="64"/>
      <c r="G19" s="64"/>
      <c r="H19" s="64"/>
      <c r="I19" s="64"/>
      <c r="J19" s="64"/>
      <c r="K19" s="64"/>
      <c r="L19" s="64"/>
      <c r="M19" s="64"/>
      <c r="N19" s="64"/>
      <c r="O19" s="64"/>
      <c r="P19" s="64"/>
      <c r="Q19" s="64"/>
      <c r="R19" s="64"/>
      <c r="S19" s="64"/>
      <c r="T19" s="64"/>
      <c r="U19" s="64"/>
      <c r="V19" s="78"/>
    </row>
    <row r="20" spans="1:22" x14ac:dyDescent="0.25">
      <c r="A20" s="60" t="s">
        <v>16</v>
      </c>
      <c r="B20" s="61"/>
      <c r="C20" s="61"/>
      <c r="D20" s="61"/>
      <c r="E20" s="61"/>
      <c r="F20" s="61"/>
      <c r="G20" s="61"/>
      <c r="H20" s="61"/>
      <c r="I20" s="61"/>
      <c r="J20" s="61"/>
      <c r="K20" s="62"/>
      <c r="L20" s="66" t="s">
        <v>17</v>
      </c>
      <c r="M20" s="61"/>
      <c r="N20" s="61"/>
      <c r="O20" s="61"/>
      <c r="P20" s="61"/>
      <c r="Q20" s="61"/>
      <c r="R20" s="61"/>
      <c r="S20" s="61"/>
      <c r="T20" s="61"/>
      <c r="U20" s="61"/>
      <c r="V20" s="67"/>
    </row>
    <row r="21" spans="1:22" x14ac:dyDescent="0.25">
      <c r="A21" s="90">
        <f>(Entrada!B18)</f>
        <v>0</v>
      </c>
      <c r="B21" s="91"/>
      <c r="C21" s="91"/>
      <c r="D21" s="91"/>
      <c r="E21" s="91"/>
      <c r="F21" s="91"/>
      <c r="G21" s="91"/>
      <c r="H21" s="91"/>
      <c r="I21" s="91"/>
      <c r="J21" s="91"/>
      <c r="K21" s="92"/>
      <c r="L21" s="79">
        <f>(Entrada!B19)</f>
        <v>0</v>
      </c>
      <c r="M21" s="64"/>
      <c r="N21" s="64"/>
      <c r="O21" s="64"/>
      <c r="P21" s="64"/>
      <c r="Q21" s="64"/>
      <c r="R21" s="64"/>
      <c r="S21" s="64"/>
      <c r="T21" s="64"/>
      <c r="U21" s="64"/>
      <c r="V21" s="78"/>
    </row>
    <row r="22" spans="1:22" x14ac:dyDescent="0.25">
      <c r="A22" s="60" t="s">
        <v>5</v>
      </c>
      <c r="B22" s="61"/>
      <c r="C22" s="61"/>
      <c r="D22" s="61"/>
      <c r="E22" s="61"/>
      <c r="F22" s="61"/>
      <c r="G22" s="61"/>
      <c r="H22" s="61"/>
      <c r="I22" s="61"/>
      <c r="J22" s="61"/>
      <c r="K22" s="61"/>
      <c r="L22" s="61"/>
      <c r="M22" s="61"/>
      <c r="N22" s="61"/>
      <c r="O22" s="61"/>
      <c r="P22" s="61"/>
      <c r="Q22" s="61"/>
      <c r="R22" s="61"/>
      <c r="S22" s="62"/>
      <c r="T22" s="66" t="s">
        <v>12</v>
      </c>
      <c r="U22" s="61"/>
      <c r="V22" s="67"/>
    </row>
    <row r="23" spans="1:22" x14ac:dyDescent="0.25">
      <c r="A23" s="63">
        <f>(Entrada!B20)</f>
        <v>0</v>
      </c>
      <c r="B23" s="64"/>
      <c r="C23" s="64"/>
      <c r="D23" s="64"/>
      <c r="E23" s="64"/>
      <c r="F23" s="64"/>
      <c r="G23" s="64"/>
      <c r="H23" s="64"/>
      <c r="I23" s="64"/>
      <c r="J23" s="64"/>
      <c r="K23" s="64"/>
      <c r="L23" s="64"/>
      <c r="M23" s="64"/>
      <c r="N23" s="64"/>
      <c r="O23" s="64"/>
      <c r="P23" s="64"/>
      <c r="Q23" s="64"/>
      <c r="R23" s="64"/>
      <c r="S23" s="65"/>
      <c r="T23" s="68">
        <f>(Entrada!B21)</f>
        <v>0</v>
      </c>
      <c r="U23" s="69"/>
      <c r="V23" s="70"/>
    </row>
    <row r="24" spans="1:22" x14ac:dyDescent="0.25">
      <c r="A24" s="60" t="s">
        <v>4</v>
      </c>
      <c r="B24" s="61"/>
      <c r="C24" s="61"/>
      <c r="D24" s="61"/>
      <c r="E24" s="61"/>
      <c r="F24" s="61"/>
      <c r="G24" s="61"/>
      <c r="H24" s="61"/>
      <c r="I24" s="62"/>
      <c r="J24" s="66" t="s">
        <v>13</v>
      </c>
      <c r="K24" s="61"/>
      <c r="L24" s="61"/>
      <c r="M24" s="61"/>
      <c r="N24" s="61"/>
      <c r="O24" s="61"/>
      <c r="P24" s="61"/>
      <c r="Q24" s="61"/>
      <c r="R24" s="62"/>
      <c r="S24" s="66" t="s">
        <v>6</v>
      </c>
      <c r="T24" s="61"/>
      <c r="U24" s="61"/>
      <c r="V24" s="67"/>
    </row>
    <row r="25" spans="1:22" x14ac:dyDescent="0.25">
      <c r="A25" s="63">
        <f>(Entrada!B22)</f>
        <v>0</v>
      </c>
      <c r="B25" s="64"/>
      <c r="C25" s="64"/>
      <c r="D25" s="64"/>
      <c r="E25" s="64"/>
      <c r="F25" s="64"/>
      <c r="G25" s="64"/>
      <c r="H25" s="64"/>
      <c r="I25" s="65"/>
      <c r="J25" s="79">
        <f>(Entrada!B23)</f>
        <v>0</v>
      </c>
      <c r="K25" s="64"/>
      <c r="L25" s="64"/>
      <c r="M25" s="64"/>
      <c r="N25" s="64"/>
      <c r="O25" s="64"/>
      <c r="P25" s="64"/>
      <c r="Q25" s="64"/>
      <c r="R25" s="65"/>
      <c r="S25" s="80">
        <f>(Entrada!B24)</f>
        <v>0</v>
      </c>
      <c r="T25" s="81"/>
      <c r="U25" s="81"/>
      <c r="V25" s="82"/>
    </row>
    <row r="26" spans="1:22" x14ac:dyDescent="0.25">
      <c r="A26" s="60" t="s">
        <v>7</v>
      </c>
      <c r="B26" s="61"/>
      <c r="C26" s="61"/>
      <c r="D26" s="61"/>
      <c r="E26" s="61"/>
      <c r="F26" s="61"/>
      <c r="G26" s="61"/>
      <c r="H26" s="61"/>
      <c r="I26" s="61"/>
      <c r="J26" s="61"/>
      <c r="K26" s="62"/>
      <c r="L26" s="66" t="s">
        <v>18</v>
      </c>
      <c r="M26" s="61"/>
      <c r="N26" s="61"/>
      <c r="O26" s="61"/>
      <c r="P26" s="61"/>
      <c r="Q26" s="61"/>
      <c r="R26" s="61"/>
      <c r="S26" s="61"/>
      <c r="T26" s="61"/>
      <c r="U26" s="61"/>
      <c r="V26" s="67"/>
    </row>
    <row r="27" spans="1:22" x14ac:dyDescent="0.25">
      <c r="A27" s="83">
        <f>(Entrada!B25)</f>
        <v>0</v>
      </c>
      <c r="B27" s="69"/>
      <c r="C27" s="69"/>
      <c r="D27" s="69"/>
      <c r="E27" s="69"/>
      <c r="F27" s="69"/>
      <c r="G27" s="69"/>
      <c r="H27" s="69"/>
      <c r="I27" s="69"/>
      <c r="J27" s="69"/>
      <c r="K27" s="84"/>
      <c r="L27" s="79">
        <f>(Entrada!B26)</f>
        <v>0</v>
      </c>
      <c r="M27" s="64"/>
      <c r="N27" s="64"/>
      <c r="O27" s="64"/>
      <c r="P27" s="64"/>
      <c r="Q27" s="64"/>
      <c r="R27" s="64"/>
      <c r="S27" s="64"/>
      <c r="T27" s="64"/>
      <c r="U27" s="64"/>
      <c r="V27" s="78"/>
    </row>
    <row r="28" spans="1:22" x14ac:dyDescent="0.25">
      <c r="A28" s="60" t="s">
        <v>10</v>
      </c>
      <c r="B28" s="61"/>
      <c r="C28" s="61"/>
      <c r="D28" s="61"/>
      <c r="E28" s="61"/>
      <c r="F28" s="61"/>
      <c r="G28" s="61"/>
      <c r="H28" s="61"/>
      <c r="I28" s="61"/>
      <c r="J28" s="61"/>
      <c r="K28" s="62"/>
      <c r="L28" s="61" t="s">
        <v>19</v>
      </c>
      <c r="M28" s="61"/>
      <c r="N28" s="61"/>
      <c r="O28" s="61"/>
      <c r="P28" s="61"/>
      <c r="Q28" s="61"/>
      <c r="R28" s="61"/>
      <c r="S28" s="61"/>
      <c r="T28" s="61"/>
      <c r="U28" s="61"/>
      <c r="V28" s="67"/>
    </row>
    <row r="29" spans="1:22" ht="16.5" thickBot="1" x14ac:dyDescent="0.3">
      <c r="A29" s="88">
        <f>(Entrada!B27)</f>
        <v>0</v>
      </c>
      <c r="B29" s="86"/>
      <c r="C29" s="86"/>
      <c r="D29" s="86"/>
      <c r="E29" s="86"/>
      <c r="F29" s="86"/>
      <c r="G29" s="86"/>
      <c r="H29" s="86"/>
      <c r="I29" s="86"/>
      <c r="J29" s="86"/>
      <c r="K29" s="89"/>
      <c r="L29" s="93">
        <f>(Entrada!B28)</f>
        <v>0</v>
      </c>
      <c r="M29" s="93"/>
      <c r="N29" s="93"/>
      <c r="O29" s="93"/>
      <c r="P29" s="93"/>
      <c r="Q29" s="93"/>
      <c r="R29" s="93"/>
      <c r="S29" s="93"/>
      <c r="T29" s="93"/>
      <c r="U29" s="93"/>
      <c r="V29" s="94"/>
    </row>
    <row r="31" spans="1:22" x14ac:dyDescent="0.25">
      <c r="D31" s="1" t="s">
        <v>28</v>
      </c>
      <c r="E31" s="45" t="str">
        <f>CONCATENATE(Entrada!B16,",")</f>
        <v>,</v>
      </c>
      <c r="F31" s="45"/>
      <c r="G31" s="45"/>
      <c r="H31" s="45"/>
      <c r="I31" s="45"/>
      <c r="J31" s="45"/>
      <c r="K31" s="45"/>
      <c r="L31" s="45"/>
      <c r="M31" s="45"/>
      <c r="N31" s="45"/>
      <c r="O31" s="45"/>
      <c r="P31" s="45"/>
      <c r="Q31" s="45"/>
      <c r="R31" s="45"/>
      <c r="S31" s="47" t="str">
        <f>CONCATENATE(Entrada!B17, " do(a)")</f>
        <v xml:space="preserve"> do(a)</v>
      </c>
      <c r="T31" s="47"/>
      <c r="U31" s="47"/>
      <c r="V31" s="47"/>
    </row>
    <row r="32" spans="1:22" x14ac:dyDescent="0.25">
      <c r="A32" s="45" t="str">
        <f>CONCATENATE(Entrada!B4,",")</f>
        <v>Fundação Dona Mindoca Rennó Moreira,</v>
      </c>
      <c r="B32" s="45"/>
      <c r="C32" s="45"/>
      <c r="D32" s="45"/>
      <c r="E32" s="45"/>
      <c r="F32" s="45"/>
      <c r="G32" s="45"/>
      <c r="H32" s="45"/>
      <c r="I32" s="45"/>
      <c r="J32" s="45"/>
      <c r="K32" s="45"/>
      <c r="L32" s="45"/>
      <c r="M32" s="45"/>
      <c r="N32" s="45"/>
      <c r="O32" s="45"/>
      <c r="P32" s="45"/>
      <c r="Q32" s="58" t="s">
        <v>30</v>
      </c>
      <c r="R32" s="58"/>
      <c r="S32" s="58"/>
      <c r="T32" s="58"/>
      <c r="U32" s="58"/>
      <c r="V32" s="58"/>
    </row>
    <row r="33" spans="1:22" x14ac:dyDescent="0.25">
      <c r="A33" s="95">
        <f>(Entrada!B18)</f>
        <v>0</v>
      </c>
      <c r="B33" s="95"/>
      <c r="C33" s="95"/>
      <c r="D33" s="95"/>
      <c r="E33" s="96" t="s">
        <v>32</v>
      </c>
      <c r="F33" s="96"/>
      <c r="G33" s="96"/>
      <c r="H33" s="96"/>
      <c r="I33" s="96"/>
      <c r="J33" s="96"/>
      <c r="K33" s="96"/>
      <c r="L33" s="96"/>
      <c r="M33" s="96"/>
      <c r="N33" s="96"/>
      <c r="O33" s="96"/>
      <c r="P33" s="96"/>
      <c r="Q33" s="96"/>
      <c r="R33" s="96"/>
      <c r="S33" s="96"/>
      <c r="T33" s="96"/>
      <c r="U33" s="96"/>
      <c r="V33" s="96"/>
    </row>
    <row r="34" spans="1:22" x14ac:dyDescent="0.25">
      <c r="A34" s="96" t="s">
        <v>31</v>
      </c>
      <c r="B34" s="96"/>
      <c r="C34" s="96"/>
      <c r="D34" s="96"/>
      <c r="E34" s="96"/>
      <c r="F34" s="96"/>
      <c r="G34" s="96"/>
      <c r="H34" s="96"/>
      <c r="I34" s="96"/>
      <c r="J34" s="96"/>
      <c r="K34" s="96"/>
      <c r="L34" s="96"/>
      <c r="M34" s="96"/>
      <c r="N34" s="96"/>
      <c r="O34" s="96"/>
      <c r="P34" s="96"/>
      <c r="Q34" s="96"/>
      <c r="R34" s="96"/>
      <c r="S34" s="96"/>
      <c r="T34" s="96"/>
      <c r="U34" s="96"/>
      <c r="V34" s="96"/>
    </row>
    <row r="35" spans="1:22" x14ac:dyDescent="0.25">
      <c r="A35" s="45" t="s">
        <v>33</v>
      </c>
      <c r="B35" s="45"/>
      <c r="C35" s="45"/>
      <c r="D35" s="45"/>
      <c r="E35" s="45"/>
      <c r="F35" s="45"/>
      <c r="G35" s="45"/>
      <c r="H35" s="45"/>
      <c r="I35" s="45"/>
      <c r="J35" s="45"/>
      <c r="K35" s="45"/>
      <c r="L35" s="45"/>
      <c r="M35" s="45"/>
      <c r="N35" s="45"/>
      <c r="O35" s="45"/>
      <c r="P35" s="45"/>
      <c r="Q35" s="45"/>
      <c r="R35" s="45"/>
      <c r="S35" s="45"/>
      <c r="T35" s="45"/>
      <c r="U35" s="45"/>
      <c r="V35" s="45"/>
    </row>
    <row r="37" spans="1:22" x14ac:dyDescent="0.25">
      <c r="D37" s="50" t="s">
        <v>34</v>
      </c>
      <c r="E37" s="50"/>
      <c r="F37" s="50"/>
      <c r="G37" s="50"/>
      <c r="H37" s="50"/>
      <c r="I37" s="50"/>
      <c r="J37" s="50"/>
      <c r="K37" s="50"/>
      <c r="L37" s="50"/>
      <c r="M37" s="50"/>
      <c r="N37" s="50"/>
      <c r="O37" s="50"/>
      <c r="P37" s="50"/>
      <c r="Q37" s="50"/>
      <c r="R37" s="50"/>
      <c r="S37" s="50"/>
      <c r="T37" s="50"/>
      <c r="U37" s="50"/>
      <c r="V37" s="50"/>
    </row>
    <row r="38" spans="1:22" x14ac:dyDescent="0.25">
      <c r="A38" s="97" t="s">
        <v>35</v>
      </c>
      <c r="B38" s="97"/>
      <c r="C38" s="97"/>
      <c r="D38" s="97"/>
      <c r="E38" s="97"/>
      <c r="F38" s="97"/>
      <c r="G38" s="97"/>
      <c r="H38" s="97"/>
      <c r="I38" s="97"/>
      <c r="J38" s="97"/>
      <c r="K38" s="97"/>
      <c r="L38" s="97"/>
      <c r="M38" s="97"/>
      <c r="N38" s="97"/>
      <c r="O38" s="97"/>
      <c r="P38" s="97"/>
      <c r="Q38" s="97"/>
      <c r="R38" s="97"/>
      <c r="S38" s="97"/>
      <c r="T38" s="97"/>
      <c r="U38" s="97"/>
      <c r="V38" s="97"/>
    </row>
    <row r="41" spans="1:22" x14ac:dyDescent="0.25">
      <c r="A41" s="58" t="s">
        <v>37</v>
      </c>
      <c r="B41" s="58"/>
      <c r="C41" s="58"/>
      <c r="D41" s="58"/>
      <c r="E41" s="58"/>
      <c r="F41" s="58"/>
      <c r="G41" s="58"/>
      <c r="H41" s="58"/>
      <c r="I41" s="58"/>
      <c r="J41" s="58"/>
      <c r="K41" s="58"/>
      <c r="L41" s="59">
        <f ca="1">TODAY()</f>
        <v>45449</v>
      </c>
      <c r="M41" s="59"/>
      <c r="N41" s="59"/>
      <c r="O41" s="59"/>
      <c r="P41" s="59"/>
      <c r="Q41" s="59"/>
      <c r="R41" s="59"/>
      <c r="S41" s="59"/>
      <c r="T41" s="59"/>
      <c r="U41" s="59"/>
      <c r="V41" s="59"/>
    </row>
    <row r="46" spans="1:22" x14ac:dyDescent="0.25">
      <c r="A46" s="47">
        <f>(Entrada!B16)</f>
        <v>0</v>
      </c>
      <c r="B46" s="47"/>
      <c r="C46" s="47"/>
      <c r="D46" s="47"/>
      <c r="E46" s="47"/>
      <c r="F46" s="47"/>
      <c r="G46" s="47"/>
      <c r="H46" s="47"/>
      <c r="I46" s="47"/>
      <c r="J46" s="47"/>
      <c r="K46" s="47"/>
      <c r="L46" s="47"/>
      <c r="M46" s="47"/>
      <c r="N46" s="47"/>
      <c r="O46" s="47"/>
      <c r="P46" s="47"/>
      <c r="Q46" s="47"/>
      <c r="R46" s="47"/>
      <c r="S46" s="47"/>
      <c r="T46" s="47"/>
      <c r="U46" s="47"/>
      <c r="V46" s="47"/>
    </row>
    <row r="47" spans="1:22" x14ac:dyDescent="0.25">
      <c r="A47" s="47" t="str">
        <f>CONCATENATE(Entrada!B17," do(a) ",Entrada!B4)</f>
        <v xml:space="preserve"> do(a) Fundação Dona Mindoca Rennó Moreira</v>
      </c>
      <c r="B47" s="47"/>
      <c r="C47" s="47"/>
      <c r="D47" s="47"/>
      <c r="E47" s="47"/>
      <c r="F47" s="47"/>
      <c r="G47" s="47"/>
      <c r="H47" s="47"/>
      <c r="I47" s="47"/>
      <c r="J47" s="47"/>
      <c r="K47" s="47"/>
      <c r="L47" s="47"/>
      <c r="M47" s="47"/>
      <c r="N47" s="47"/>
      <c r="O47" s="47"/>
      <c r="P47" s="47"/>
      <c r="Q47" s="47"/>
      <c r="R47" s="47"/>
      <c r="S47" s="47"/>
      <c r="T47" s="47"/>
      <c r="U47" s="47"/>
      <c r="V47" s="47"/>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51" t="s">
        <v>38</v>
      </c>
      <c r="B1" s="51"/>
      <c r="C1" s="51"/>
      <c r="D1" s="51"/>
      <c r="E1" s="51"/>
      <c r="F1" s="51"/>
      <c r="G1" s="51"/>
      <c r="H1" s="51"/>
      <c r="I1" s="51"/>
      <c r="J1" s="51"/>
      <c r="K1" s="51"/>
      <c r="L1" s="51"/>
      <c r="M1" s="51"/>
      <c r="N1" s="51"/>
      <c r="O1" s="51"/>
      <c r="P1" s="51"/>
      <c r="Q1" s="51"/>
      <c r="R1" s="51"/>
      <c r="S1" s="51"/>
      <c r="T1" s="51"/>
      <c r="U1" s="51"/>
      <c r="V1" s="51"/>
    </row>
    <row r="6" spans="1:22" ht="15.75" customHeight="1" x14ac:dyDescent="0.25">
      <c r="D6" s="1" t="s">
        <v>28</v>
      </c>
      <c r="E6" s="45" t="str">
        <f>CONCATENATE(Entrada!B16,",")</f>
        <v>,</v>
      </c>
      <c r="F6" s="45"/>
      <c r="G6" s="45"/>
      <c r="H6" s="45"/>
      <c r="I6" s="45"/>
      <c r="J6" s="45"/>
      <c r="K6" s="45"/>
      <c r="L6" s="45"/>
      <c r="M6" s="45"/>
      <c r="N6" s="45"/>
      <c r="O6" s="45"/>
      <c r="P6" s="45"/>
      <c r="Q6" s="45"/>
      <c r="R6" s="45"/>
      <c r="S6" s="47" t="str">
        <f>CONCATENATE(Entrada!B17, " do(a)")</f>
        <v xml:space="preserve"> do(a)</v>
      </c>
      <c r="T6" s="47"/>
      <c r="U6" s="47"/>
      <c r="V6" s="47"/>
    </row>
    <row r="7" spans="1:22" x14ac:dyDescent="0.25">
      <c r="A7" s="50" t="str">
        <f>CONCATENATE(Entrada!B4,",")</f>
        <v>Fundação Dona Mindoca Rennó Moreira,</v>
      </c>
      <c r="B7" s="50"/>
      <c r="C7" s="50"/>
      <c r="D7" s="50"/>
      <c r="E7" s="50"/>
      <c r="F7" s="50"/>
      <c r="G7" s="50"/>
      <c r="H7" s="50"/>
      <c r="I7" s="50"/>
      <c r="J7" s="50"/>
      <c r="K7" s="50"/>
      <c r="L7" s="50"/>
      <c r="M7" s="50"/>
      <c r="N7" s="50"/>
      <c r="O7" s="50"/>
      <c r="P7" s="50"/>
      <c r="Q7" s="58" t="s">
        <v>30</v>
      </c>
      <c r="R7" s="58"/>
      <c r="S7" s="58"/>
      <c r="T7" s="58"/>
      <c r="U7" s="58"/>
      <c r="V7" s="58"/>
    </row>
    <row r="8" spans="1:22" x14ac:dyDescent="0.25">
      <c r="A8" s="95">
        <f>(Entrada!B18)</f>
        <v>0</v>
      </c>
      <c r="B8" s="95"/>
      <c r="C8" s="95"/>
      <c r="D8" s="95"/>
      <c r="E8" s="96" t="s">
        <v>39</v>
      </c>
      <c r="F8" s="96"/>
      <c r="G8" s="96"/>
      <c r="H8" s="96"/>
      <c r="I8" s="96"/>
      <c r="J8" s="96"/>
      <c r="K8" s="96"/>
      <c r="L8" s="96"/>
      <c r="M8" s="96"/>
      <c r="N8" s="96"/>
      <c r="O8" s="96"/>
      <c r="P8" s="96"/>
      <c r="Q8" s="96"/>
      <c r="R8" s="96"/>
      <c r="S8" s="96"/>
      <c r="T8" s="96"/>
      <c r="U8" s="96"/>
      <c r="V8" s="96"/>
    </row>
    <row r="9" spans="1:22" x14ac:dyDescent="0.25">
      <c r="A9" s="50" t="s">
        <v>40</v>
      </c>
      <c r="B9" s="50"/>
      <c r="C9" s="50"/>
      <c r="D9" s="50"/>
      <c r="E9" s="50"/>
      <c r="F9" s="50"/>
      <c r="G9" s="50"/>
      <c r="H9" s="50"/>
      <c r="I9" s="50"/>
      <c r="J9" s="50"/>
      <c r="K9" s="99">
        <f>Entrada!$B$28</f>
        <v>0</v>
      </c>
      <c r="L9" s="47"/>
      <c r="M9" s="47"/>
      <c r="N9" s="47"/>
      <c r="O9" s="2" t="s">
        <v>41</v>
      </c>
      <c r="P9" s="99">
        <f>Entrada!$B$29</f>
        <v>0</v>
      </c>
      <c r="Q9" s="47"/>
      <c r="R9" s="47"/>
      <c r="S9" s="47"/>
      <c r="T9" s="45" t="s">
        <v>42</v>
      </c>
      <c r="U9" s="45"/>
      <c r="V9" s="45"/>
    </row>
    <row r="11" spans="1:22" x14ac:dyDescent="0.25">
      <c r="A11" s="98" t="s">
        <v>45</v>
      </c>
      <c r="B11" s="98"/>
      <c r="C11" s="98"/>
      <c r="D11" s="98"/>
      <c r="E11" s="98"/>
      <c r="F11" s="98"/>
      <c r="G11" s="98" t="s">
        <v>46</v>
      </c>
      <c r="H11" s="98"/>
      <c r="I11" s="98"/>
      <c r="J11" s="103" t="s">
        <v>47</v>
      </c>
      <c r="K11" s="104"/>
      <c r="L11" s="104"/>
      <c r="M11" s="104"/>
      <c r="N11" s="104"/>
      <c r="O11" s="105"/>
      <c r="P11" s="98" t="s">
        <v>44</v>
      </c>
      <c r="Q11" s="98"/>
      <c r="R11" s="98"/>
      <c r="S11" s="98"/>
      <c r="T11" s="98" t="s">
        <v>43</v>
      </c>
      <c r="U11" s="98"/>
      <c r="V11" s="98"/>
    </row>
    <row r="12" spans="1:22" ht="29.25" customHeight="1" x14ac:dyDescent="0.25">
      <c r="A12" s="101">
        <f>(Entrada!B16)</f>
        <v>0</v>
      </c>
      <c r="B12" s="101"/>
      <c r="C12" s="101"/>
      <c r="D12" s="101"/>
      <c r="E12" s="101"/>
      <c r="F12" s="101"/>
      <c r="G12" s="101">
        <f>(Entrada!B17)</f>
        <v>0</v>
      </c>
      <c r="H12" s="101"/>
      <c r="I12" s="101"/>
      <c r="J12" s="101" t="str">
        <f>CONCATENATE(Entrada!B20,", ",Entrada!B21)</f>
        <v xml:space="preserve">, </v>
      </c>
      <c r="K12" s="101"/>
      <c r="L12" s="101"/>
      <c r="M12" s="101"/>
      <c r="N12" s="101"/>
      <c r="O12" s="101"/>
      <c r="P12" s="102">
        <f>(Entrada!B19)</f>
        <v>0</v>
      </c>
      <c r="Q12" s="102"/>
      <c r="R12" s="102"/>
      <c r="S12" s="102"/>
      <c r="T12" s="100">
        <f>(Entrada!B18)</f>
        <v>0</v>
      </c>
      <c r="U12" s="100"/>
      <c r="V12" s="100"/>
    </row>
    <row r="13" spans="1:22" ht="29.25" customHeight="1" x14ac:dyDescent="0.25">
      <c r="A13" s="101"/>
      <c r="B13" s="101"/>
      <c r="C13" s="101"/>
      <c r="D13" s="101"/>
      <c r="E13" s="101"/>
      <c r="F13" s="101"/>
      <c r="G13" s="101"/>
      <c r="H13" s="101"/>
      <c r="I13" s="101"/>
      <c r="J13" s="101"/>
      <c r="K13" s="101"/>
      <c r="L13" s="101"/>
      <c r="M13" s="101"/>
      <c r="N13" s="101"/>
      <c r="O13" s="101"/>
      <c r="P13" s="102"/>
      <c r="Q13" s="102"/>
      <c r="R13" s="102"/>
      <c r="S13" s="102"/>
      <c r="T13" s="100"/>
      <c r="U13" s="100"/>
      <c r="V13" s="100"/>
    </row>
    <row r="14" spans="1:22" ht="30.75" customHeight="1" x14ac:dyDescent="0.25">
      <c r="A14" s="101"/>
      <c r="B14" s="101"/>
      <c r="C14" s="101"/>
      <c r="D14" s="101"/>
      <c r="E14" s="101"/>
      <c r="F14" s="101"/>
      <c r="G14" s="101"/>
      <c r="H14" s="101"/>
      <c r="I14" s="101"/>
      <c r="J14" s="101"/>
      <c r="K14" s="101"/>
      <c r="L14" s="101"/>
      <c r="M14" s="101"/>
      <c r="N14" s="101"/>
      <c r="O14" s="101"/>
      <c r="P14" s="102"/>
      <c r="Q14" s="102"/>
      <c r="R14" s="102"/>
      <c r="S14" s="102"/>
      <c r="T14" s="100"/>
      <c r="U14" s="100"/>
      <c r="V14" s="100"/>
    </row>
    <row r="15" spans="1:22" ht="30.75" customHeight="1" x14ac:dyDescent="0.25">
      <c r="A15" s="101"/>
      <c r="B15" s="101"/>
      <c r="C15" s="101"/>
      <c r="D15" s="101"/>
      <c r="E15" s="101"/>
      <c r="F15" s="101"/>
      <c r="G15" s="101"/>
      <c r="H15" s="101"/>
      <c r="I15" s="101"/>
      <c r="J15" s="101"/>
      <c r="K15" s="101"/>
      <c r="L15" s="101"/>
      <c r="M15" s="101"/>
      <c r="N15" s="101"/>
      <c r="O15" s="101"/>
      <c r="P15" s="102"/>
      <c r="Q15" s="102"/>
      <c r="R15" s="102"/>
      <c r="S15" s="102"/>
      <c r="T15" s="100"/>
      <c r="U15" s="100"/>
      <c r="V15" s="100"/>
    </row>
    <row r="16" spans="1:22" ht="31.5" customHeight="1" x14ac:dyDescent="0.25">
      <c r="A16" s="101"/>
      <c r="B16" s="101"/>
      <c r="C16" s="101"/>
      <c r="D16" s="101"/>
      <c r="E16" s="101"/>
      <c r="F16" s="101"/>
      <c r="G16" s="101"/>
      <c r="H16" s="101"/>
      <c r="I16" s="101"/>
      <c r="J16" s="101"/>
      <c r="K16" s="101"/>
      <c r="L16" s="101"/>
      <c r="M16" s="101"/>
      <c r="N16" s="101"/>
      <c r="O16" s="101"/>
      <c r="P16" s="102"/>
      <c r="Q16" s="102"/>
      <c r="R16" s="102"/>
      <c r="S16" s="102"/>
      <c r="T16" s="100"/>
      <c r="U16" s="100"/>
      <c r="V16" s="100"/>
    </row>
    <row r="17" spans="1:22" ht="32.25" customHeight="1" x14ac:dyDescent="0.25">
      <c r="A17" s="101"/>
      <c r="B17" s="101"/>
      <c r="C17" s="101"/>
      <c r="D17" s="101"/>
      <c r="E17" s="101"/>
      <c r="F17" s="101"/>
      <c r="G17" s="101"/>
      <c r="H17" s="101"/>
      <c r="I17" s="101"/>
      <c r="J17" s="101"/>
      <c r="K17" s="101"/>
      <c r="L17" s="101"/>
      <c r="M17" s="101"/>
      <c r="N17" s="101"/>
      <c r="O17" s="101"/>
      <c r="P17" s="102"/>
      <c r="Q17" s="102"/>
      <c r="R17" s="102"/>
      <c r="S17" s="102"/>
      <c r="T17" s="100"/>
      <c r="U17" s="100"/>
      <c r="V17" s="100"/>
    </row>
    <row r="18" spans="1:22" ht="30.75" customHeight="1" x14ac:dyDescent="0.25">
      <c r="A18" s="101"/>
      <c r="B18" s="101"/>
      <c r="C18" s="101"/>
      <c r="D18" s="101"/>
      <c r="E18" s="101"/>
      <c r="F18" s="101"/>
      <c r="G18" s="101"/>
      <c r="H18" s="101"/>
      <c r="I18" s="101"/>
      <c r="J18" s="101"/>
      <c r="K18" s="101"/>
      <c r="L18" s="101"/>
      <c r="M18" s="101"/>
      <c r="N18" s="101"/>
      <c r="O18" s="101"/>
      <c r="P18" s="102"/>
      <c r="Q18" s="102"/>
      <c r="R18" s="102"/>
      <c r="S18" s="102"/>
      <c r="T18" s="100"/>
      <c r="U18" s="100"/>
      <c r="V18" s="100"/>
    </row>
    <row r="19" spans="1:22" ht="33" customHeight="1" x14ac:dyDescent="0.25">
      <c r="A19" s="101"/>
      <c r="B19" s="101"/>
      <c r="C19" s="101"/>
      <c r="D19" s="101"/>
      <c r="E19" s="101"/>
      <c r="F19" s="101"/>
      <c r="G19" s="101"/>
      <c r="H19" s="101"/>
      <c r="I19" s="101"/>
      <c r="J19" s="101"/>
      <c r="K19" s="101"/>
      <c r="L19" s="101"/>
      <c r="M19" s="101"/>
      <c r="N19" s="101"/>
      <c r="O19" s="101"/>
      <c r="P19" s="102"/>
      <c r="Q19" s="102"/>
      <c r="R19" s="102"/>
      <c r="S19" s="102"/>
      <c r="T19" s="100"/>
      <c r="U19" s="100"/>
      <c r="V19" s="100"/>
    </row>
    <row r="20" spans="1:22" ht="33.75" customHeight="1" x14ac:dyDescent="0.25">
      <c r="A20" s="101"/>
      <c r="B20" s="101"/>
      <c r="C20" s="101"/>
      <c r="D20" s="101"/>
      <c r="E20" s="101"/>
      <c r="F20" s="101"/>
      <c r="G20" s="101"/>
      <c r="H20" s="101"/>
      <c r="I20" s="101"/>
      <c r="J20" s="101"/>
      <c r="K20" s="101"/>
      <c r="L20" s="101"/>
      <c r="M20" s="101"/>
      <c r="N20" s="101"/>
      <c r="O20" s="101"/>
      <c r="P20" s="102"/>
      <c r="Q20" s="102"/>
      <c r="R20" s="102"/>
      <c r="S20" s="102"/>
      <c r="T20" s="100"/>
      <c r="U20" s="100"/>
      <c r="V20" s="100"/>
    </row>
    <row r="21" spans="1:22" ht="33" customHeight="1" x14ac:dyDescent="0.25">
      <c r="A21" s="101"/>
      <c r="B21" s="101"/>
      <c r="C21" s="101"/>
      <c r="D21" s="101"/>
      <c r="E21" s="101"/>
      <c r="F21" s="101"/>
      <c r="G21" s="101"/>
      <c r="H21" s="101"/>
      <c r="I21" s="101"/>
      <c r="J21" s="101"/>
      <c r="K21" s="101"/>
      <c r="L21" s="101"/>
      <c r="M21" s="101"/>
      <c r="N21" s="101"/>
      <c r="O21" s="101"/>
      <c r="P21" s="102"/>
      <c r="Q21" s="102"/>
      <c r="R21" s="102"/>
      <c r="S21" s="102"/>
      <c r="T21" s="100"/>
      <c r="U21" s="100"/>
      <c r="V21" s="100"/>
    </row>
    <row r="22" spans="1:22" ht="31.5" customHeight="1" x14ac:dyDescent="0.25">
      <c r="A22" s="101"/>
      <c r="B22" s="101"/>
      <c r="C22" s="101"/>
      <c r="D22" s="101"/>
      <c r="E22" s="101"/>
      <c r="F22" s="101"/>
      <c r="G22" s="101"/>
      <c r="H22" s="101"/>
      <c r="I22" s="101"/>
      <c r="J22" s="101"/>
      <c r="K22" s="101"/>
      <c r="L22" s="101"/>
      <c r="M22" s="101"/>
      <c r="N22" s="101"/>
      <c r="O22" s="101"/>
      <c r="P22" s="102"/>
      <c r="Q22" s="102"/>
      <c r="R22" s="102"/>
      <c r="S22" s="102"/>
      <c r="T22" s="100"/>
      <c r="U22" s="100"/>
      <c r="V22" s="100"/>
    </row>
    <row r="23" spans="1:22" ht="32.25" customHeight="1" x14ac:dyDescent="0.25">
      <c r="A23" s="101"/>
      <c r="B23" s="101"/>
      <c r="C23" s="101"/>
      <c r="D23" s="101"/>
      <c r="E23" s="101"/>
      <c r="F23" s="101"/>
      <c r="G23" s="101"/>
      <c r="H23" s="101"/>
      <c r="I23" s="101"/>
      <c r="J23" s="101"/>
      <c r="K23" s="101"/>
      <c r="L23" s="101"/>
      <c r="M23" s="101"/>
      <c r="N23" s="101"/>
      <c r="O23" s="101"/>
      <c r="P23" s="102"/>
      <c r="Q23" s="102"/>
      <c r="R23" s="102"/>
      <c r="S23" s="102"/>
      <c r="T23" s="100"/>
      <c r="U23" s="100"/>
      <c r="V23" s="100"/>
    </row>
    <row r="24" spans="1:22" ht="30.75" customHeight="1" x14ac:dyDescent="0.25">
      <c r="A24" s="101"/>
      <c r="B24" s="101"/>
      <c r="C24" s="101"/>
      <c r="D24" s="101"/>
      <c r="E24" s="101"/>
      <c r="F24" s="101"/>
      <c r="G24" s="101"/>
      <c r="H24" s="101"/>
      <c r="I24" s="101"/>
      <c r="J24" s="101"/>
      <c r="K24" s="101"/>
      <c r="L24" s="101"/>
      <c r="M24" s="101"/>
      <c r="N24" s="101"/>
      <c r="O24" s="101"/>
      <c r="P24" s="102"/>
      <c r="Q24" s="102"/>
      <c r="R24" s="102"/>
      <c r="S24" s="102"/>
      <c r="T24" s="100"/>
      <c r="U24" s="100"/>
      <c r="V24" s="100"/>
    </row>
    <row r="25" spans="1:22" ht="30" customHeight="1" x14ac:dyDescent="0.25">
      <c r="A25" s="101"/>
      <c r="B25" s="101"/>
      <c r="C25" s="101"/>
      <c r="D25" s="101"/>
      <c r="E25" s="101"/>
      <c r="F25" s="101"/>
      <c r="G25" s="101"/>
      <c r="H25" s="101"/>
      <c r="I25" s="101"/>
      <c r="J25" s="101"/>
      <c r="K25" s="101"/>
      <c r="L25" s="101"/>
      <c r="M25" s="101"/>
      <c r="N25" s="101"/>
      <c r="O25" s="101"/>
      <c r="P25" s="102"/>
      <c r="Q25" s="102"/>
      <c r="R25" s="102"/>
      <c r="S25" s="102"/>
      <c r="T25" s="100"/>
      <c r="U25" s="100"/>
      <c r="V25" s="100"/>
    </row>
    <row r="28" spans="1:22" x14ac:dyDescent="0.25">
      <c r="A28" s="58" t="s">
        <v>37</v>
      </c>
      <c r="B28" s="58"/>
      <c r="C28" s="58"/>
      <c r="D28" s="58"/>
      <c r="E28" s="58"/>
      <c r="F28" s="58"/>
      <c r="G28" s="58"/>
      <c r="H28" s="58"/>
      <c r="I28" s="58"/>
      <c r="J28" s="58"/>
      <c r="K28" s="58"/>
      <c r="L28" s="59">
        <f ca="1">TODAY()</f>
        <v>45449</v>
      </c>
      <c r="M28" s="59"/>
      <c r="N28" s="59"/>
      <c r="O28" s="59"/>
      <c r="P28" s="59"/>
      <c r="Q28" s="59"/>
      <c r="R28" s="59"/>
      <c r="S28" s="59"/>
      <c r="T28" s="59"/>
      <c r="U28" s="59"/>
      <c r="V28" s="59"/>
    </row>
    <row r="32" spans="1:22" x14ac:dyDescent="0.25">
      <c r="A32" s="47">
        <f>(Entrada!B16)</f>
        <v>0</v>
      </c>
      <c r="B32" s="47"/>
      <c r="C32" s="47"/>
      <c r="D32" s="47"/>
      <c r="E32" s="47"/>
      <c r="F32" s="47"/>
      <c r="G32" s="47"/>
      <c r="H32" s="47"/>
      <c r="I32" s="47"/>
      <c r="J32" s="47"/>
      <c r="K32" s="47"/>
      <c r="L32" s="47"/>
      <c r="M32" s="47"/>
      <c r="N32" s="47"/>
      <c r="O32" s="47"/>
      <c r="P32" s="47"/>
      <c r="Q32" s="47"/>
      <c r="R32" s="47"/>
      <c r="S32" s="47"/>
      <c r="T32" s="47"/>
      <c r="U32" s="47"/>
      <c r="V32" s="47"/>
    </row>
    <row r="33" spans="1:22" x14ac:dyDescent="0.25">
      <c r="A33" s="47" t="str">
        <f>CONCATENATE(Entrada!B17," do(a) ",Entrada!B4)</f>
        <v xml:space="preserve"> do(a) Fundação Dona Mindoca Rennó Moreira</v>
      </c>
      <c r="B33" s="47"/>
      <c r="C33" s="47"/>
      <c r="D33" s="47"/>
      <c r="E33" s="47"/>
      <c r="F33" s="47"/>
      <c r="G33" s="47"/>
      <c r="H33" s="47"/>
      <c r="I33" s="47"/>
      <c r="J33" s="47"/>
      <c r="K33" s="47"/>
      <c r="L33" s="47"/>
      <c r="M33" s="47"/>
      <c r="N33" s="47"/>
      <c r="O33" s="47"/>
      <c r="P33" s="47"/>
      <c r="Q33" s="47"/>
      <c r="R33" s="47"/>
      <c r="S33" s="47"/>
      <c r="T33" s="47"/>
      <c r="U33" s="47"/>
      <c r="V33" s="47"/>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51" t="s">
        <v>48</v>
      </c>
      <c r="B1" s="51"/>
      <c r="C1" s="51"/>
      <c r="D1" s="51"/>
      <c r="E1" s="51"/>
      <c r="F1" s="51"/>
      <c r="G1" s="51"/>
      <c r="H1" s="51"/>
      <c r="I1" s="51"/>
      <c r="J1" s="51"/>
      <c r="K1" s="51"/>
      <c r="L1" s="51"/>
      <c r="M1" s="51"/>
      <c r="N1" s="51"/>
      <c r="O1" s="51"/>
      <c r="P1" s="51"/>
      <c r="Q1" s="51"/>
      <c r="R1" s="51"/>
      <c r="S1" s="51"/>
      <c r="T1" s="51"/>
      <c r="U1" s="51"/>
      <c r="V1" s="51"/>
    </row>
    <row r="6" spans="1:22" x14ac:dyDescent="0.25">
      <c r="D6" s="1" t="s">
        <v>28</v>
      </c>
      <c r="E6" s="48">
        <f>(Entrada!B30)</f>
        <v>0</v>
      </c>
      <c r="F6" s="48"/>
      <c r="G6" s="48"/>
      <c r="H6" s="48"/>
      <c r="I6" s="48"/>
      <c r="J6" s="48"/>
      <c r="K6" s="48"/>
      <c r="L6" s="48"/>
      <c r="M6" s="48"/>
      <c r="N6" s="48"/>
      <c r="O6" s="48"/>
      <c r="P6" s="48"/>
      <c r="Q6" s="48"/>
      <c r="R6" s="48"/>
      <c r="S6" s="48"/>
      <c r="T6" s="48"/>
      <c r="U6" s="48"/>
      <c r="V6" s="21" t="s">
        <v>51</v>
      </c>
    </row>
    <row r="7" spans="1:22" x14ac:dyDescent="0.25">
      <c r="A7" s="50" t="s">
        <v>52</v>
      </c>
      <c r="B7" s="50"/>
      <c r="C7" s="50"/>
      <c r="D7" s="50"/>
      <c r="E7" s="51">
        <f>(Entrada!B31)</f>
        <v>0</v>
      </c>
      <c r="F7" s="51"/>
      <c r="G7" s="51"/>
      <c r="H7" s="51"/>
      <c r="I7" s="51"/>
      <c r="J7" s="51"/>
      <c r="K7" s="51"/>
      <c r="L7" s="50" t="s">
        <v>53</v>
      </c>
      <c r="M7" s="50"/>
      <c r="N7" s="50"/>
      <c r="O7" s="50"/>
      <c r="P7" s="50"/>
      <c r="Q7" s="50"/>
      <c r="R7" s="50"/>
      <c r="S7" s="50"/>
      <c r="T7" s="50"/>
      <c r="U7" s="50"/>
      <c r="V7" s="50"/>
    </row>
    <row r="8" spans="1:22" x14ac:dyDescent="0.25">
      <c r="A8" s="50" t="str">
        <f>CONCATENATE(Entrada!B4,",")</f>
        <v>Fundação Dona Mindoca Rennó Moreira,</v>
      </c>
      <c r="B8" s="50"/>
      <c r="C8" s="50"/>
      <c r="D8" s="50"/>
      <c r="E8" s="50"/>
      <c r="F8" s="50"/>
      <c r="G8" s="50"/>
      <c r="H8" s="50"/>
      <c r="I8" s="50"/>
      <c r="J8" s="50"/>
      <c r="K8" s="50"/>
      <c r="L8" s="50"/>
      <c r="M8" s="50"/>
      <c r="N8" s="50"/>
      <c r="O8" s="50"/>
      <c r="P8" s="50"/>
      <c r="Q8" s="50"/>
      <c r="R8" s="50" t="s">
        <v>54</v>
      </c>
      <c r="S8" s="50"/>
      <c r="T8" s="50"/>
      <c r="U8" s="50"/>
      <c r="V8" s="50"/>
    </row>
    <row r="9" spans="1:22" ht="48.75" customHeight="1" x14ac:dyDescent="0.25">
      <c r="A9" s="53" t="s">
        <v>55</v>
      </c>
      <c r="B9" s="53"/>
      <c r="C9" s="53"/>
      <c r="D9" s="53"/>
      <c r="E9" s="53"/>
      <c r="F9" s="53"/>
      <c r="G9" s="53"/>
      <c r="H9" s="53"/>
      <c r="I9" s="53"/>
      <c r="J9" s="53"/>
      <c r="K9" s="53"/>
      <c r="L9" s="53"/>
      <c r="M9" s="53"/>
      <c r="N9" s="53"/>
      <c r="O9" s="53"/>
      <c r="P9" s="53"/>
      <c r="Q9" s="53"/>
      <c r="R9" s="53"/>
      <c r="S9" s="53"/>
      <c r="T9" s="53"/>
      <c r="U9" s="53"/>
      <c r="V9" s="53"/>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8" t="s">
        <v>57</v>
      </c>
      <c r="B22" s="58"/>
      <c r="C22" s="58"/>
      <c r="D22" s="58"/>
      <c r="E22" s="58"/>
      <c r="F22" s="58"/>
      <c r="G22" s="58"/>
      <c r="H22" s="58"/>
      <c r="I22" s="58"/>
      <c r="J22" s="58"/>
      <c r="K22" s="58"/>
      <c r="L22" s="59">
        <f ca="1">TODAY()</f>
        <v>45449</v>
      </c>
      <c r="M22" s="59"/>
      <c r="N22" s="59"/>
      <c r="O22" s="59"/>
      <c r="P22" s="59"/>
      <c r="Q22" s="59"/>
      <c r="R22" s="59"/>
      <c r="S22" s="59"/>
      <c r="T22" s="59"/>
      <c r="U22" s="59"/>
      <c r="V22" s="59"/>
    </row>
    <row r="27" spans="1:22" x14ac:dyDescent="0.25">
      <c r="A27" s="47">
        <f>(Entrada!B30)</f>
        <v>0</v>
      </c>
      <c r="B27" s="47"/>
      <c r="C27" s="47"/>
      <c r="D27" s="47"/>
      <c r="E27" s="47"/>
      <c r="F27" s="47"/>
      <c r="G27" s="47"/>
      <c r="H27" s="47"/>
      <c r="I27" s="47"/>
      <c r="J27" s="47"/>
      <c r="K27" s="47"/>
      <c r="L27" s="47"/>
      <c r="M27" s="47"/>
      <c r="N27" s="47"/>
      <c r="O27" s="47"/>
      <c r="P27" s="47"/>
      <c r="Q27" s="47"/>
      <c r="R27" s="47"/>
      <c r="S27" s="47"/>
      <c r="T27" s="47"/>
      <c r="U27" s="47"/>
      <c r="V27" s="47"/>
    </row>
    <row r="28" spans="1:22" x14ac:dyDescent="0.25">
      <c r="A28" s="47" t="str">
        <f>CONCATENATE("CRC n°: ",Entrada!B31)</f>
        <v xml:space="preserve">CRC n°: </v>
      </c>
      <c r="B28" s="47"/>
      <c r="C28" s="47"/>
      <c r="D28" s="47"/>
      <c r="E28" s="47"/>
      <c r="F28" s="47"/>
      <c r="G28" s="47"/>
      <c r="H28" s="47"/>
      <c r="I28" s="47"/>
      <c r="J28" s="47"/>
      <c r="K28" s="47"/>
      <c r="L28" s="47"/>
      <c r="M28" s="47"/>
      <c r="N28" s="47"/>
      <c r="O28" s="47"/>
      <c r="P28" s="47"/>
      <c r="Q28" s="47"/>
      <c r="R28" s="47"/>
      <c r="S28" s="47"/>
      <c r="T28" s="47"/>
      <c r="U28" s="47"/>
      <c r="V28" s="47"/>
    </row>
    <row r="34" spans="1:22" x14ac:dyDescent="0.25">
      <c r="A34" s="47">
        <f>(Entrada!B16)</f>
        <v>0</v>
      </c>
      <c r="B34" s="47"/>
      <c r="C34" s="47"/>
      <c r="D34" s="47"/>
      <c r="E34" s="47"/>
      <c r="F34" s="47"/>
      <c r="G34" s="47"/>
      <c r="H34" s="47"/>
      <c r="I34" s="47"/>
      <c r="J34" s="47"/>
      <c r="K34" s="47"/>
      <c r="L34" s="47"/>
      <c r="M34" s="47"/>
      <c r="N34" s="47"/>
      <c r="O34" s="47"/>
      <c r="P34" s="47"/>
      <c r="Q34" s="47"/>
      <c r="R34" s="47"/>
      <c r="S34" s="47"/>
      <c r="T34" s="47"/>
      <c r="U34" s="47"/>
      <c r="V34" s="47"/>
    </row>
    <row r="35" spans="1:22" x14ac:dyDescent="0.25">
      <c r="A35" s="47" t="str">
        <f>CONCATENATE(Entrada!B17," do(a) ",Entrada!B4)</f>
        <v xml:space="preserve"> do(a) Fundação Dona Mindoca Rennó Moreira</v>
      </c>
      <c r="B35" s="47"/>
      <c r="C35" s="47"/>
      <c r="D35" s="47"/>
      <c r="E35" s="47"/>
      <c r="F35" s="47"/>
      <c r="G35" s="47"/>
      <c r="H35" s="47"/>
      <c r="I35" s="47"/>
      <c r="J35" s="47"/>
      <c r="K35" s="47"/>
      <c r="L35" s="47"/>
      <c r="M35" s="47"/>
      <c r="N35" s="47"/>
      <c r="O35" s="47"/>
      <c r="P35" s="47"/>
      <c r="Q35" s="47"/>
      <c r="R35" s="47"/>
      <c r="S35" s="47"/>
      <c r="T35" s="47"/>
      <c r="U35" s="47"/>
      <c r="V35" s="47"/>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51" t="s">
        <v>58</v>
      </c>
      <c r="B1" s="51"/>
      <c r="C1" s="51"/>
      <c r="D1" s="51"/>
      <c r="E1" s="51"/>
      <c r="F1" s="51"/>
      <c r="G1" s="51"/>
      <c r="H1" s="51"/>
      <c r="I1" s="51"/>
      <c r="J1" s="51"/>
      <c r="K1" s="51"/>
      <c r="L1" s="51"/>
      <c r="M1" s="51"/>
      <c r="N1" s="51"/>
      <c r="O1" s="51"/>
      <c r="P1" s="51"/>
      <c r="Q1" s="51"/>
      <c r="R1" s="51"/>
      <c r="S1" s="51"/>
      <c r="T1" s="51"/>
      <c r="U1" s="51"/>
      <c r="V1" s="51"/>
    </row>
    <row r="8" spans="1:22" x14ac:dyDescent="0.25">
      <c r="D8" s="1" t="s">
        <v>28</v>
      </c>
      <c r="E8" s="51">
        <f>(Entrada!B16)</f>
        <v>0</v>
      </c>
      <c r="F8" s="51"/>
      <c r="G8" s="51"/>
      <c r="H8" s="51"/>
      <c r="I8" s="51"/>
      <c r="J8" s="51"/>
      <c r="K8" s="51"/>
      <c r="L8" s="51"/>
      <c r="M8" s="51"/>
      <c r="N8" s="51"/>
      <c r="O8" s="51"/>
      <c r="P8" s="51"/>
      <c r="Q8" s="51"/>
      <c r="R8" s="51"/>
      <c r="S8" s="47" t="str">
        <f>CONCATENATE(", ",Entrada!B17," do(a)")</f>
        <v>,  do(a)</v>
      </c>
      <c r="T8" s="47"/>
      <c r="U8" s="47"/>
      <c r="V8" s="47"/>
    </row>
    <row r="9" spans="1:22" ht="15.75" customHeight="1" x14ac:dyDescent="0.25">
      <c r="A9" s="50" t="str">
        <f>CONCATENATE(Entrada!B4,",")</f>
        <v>Fundação Dona Mindoca Rennó Moreira,</v>
      </c>
      <c r="B9" s="50"/>
      <c r="C9" s="50"/>
      <c r="D9" s="50"/>
      <c r="E9" s="50"/>
      <c r="F9" s="50"/>
      <c r="G9" s="50"/>
      <c r="H9" s="50"/>
      <c r="I9" s="50"/>
      <c r="J9" s="50"/>
      <c r="K9" s="50"/>
      <c r="L9" s="50"/>
      <c r="M9" s="50"/>
      <c r="N9" s="50"/>
      <c r="O9" s="50"/>
      <c r="P9" s="50"/>
      <c r="Q9" s="50" t="s">
        <v>30</v>
      </c>
      <c r="R9" s="50"/>
      <c r="S9" s="50"/>
      <c r="T9" s="50"/>
      <c r="U9" s="50"/>
      <c r="V9" s="50"/>
    </row>
    <row r="10" spans="1:22" ht="15.75" customHeight="1" x14ac:dyDescent="0.25">
      <c r="A10" s="108">
        <f>(Entrada!B18)</f>
        <v>0</v>
      </c>
      <c r="B10" s="108"/>
      <c r="C10" s="108"/>
      <c r="D10" s="108"/>
      <c r="E10" s="53" t="s">
        <v>59</v>
      </c>
      <c r="F10" s="53"/>
      <c r="G10" s="53"/>
      <c r="H10" s="53"/>
      <c r="I10" s="53"/>
      <c r="J10" s="53"/>
      <c r="K10" s="53"/>
      <c r="L10" s="53"/>
      <c r="M10" s="53"/>
      <c r="N10" s="53"/>
      <c r="O10" s="53"/>
      <c r="P10" s="53"/>
      <c r="Q10" s="53"/>
      <c r="R10" s="53"/>
      <c r="S10" s="53"/>
      <c r="T10" s="53"/>
      <c r="U10" s="53"/>
      <c r="V10" s="53"/>
    </row>
    <row r="11" spans="1:22" ht="44.25" customHeight="1" x14ac:dyDescent="0.25">
      <c r="A11" s="109" t="s">
        <v>60</v>
      </c>
      <c r="B11" s="109"/>
      <c r="C11" s="109"/>
      <c r="D11" s="109"/>
      <c r="E11" s="109"/>
      <c r="F11" s="109"/>
      <c r="G11" s="109"/>
      <c r="H11" s="109"/>
      <c r="I11" s="109"/>
      <c r="J11" s="109"/>
      <c r="K11" s="109"/>
      <c r="L11" s="109"/>
      <c r="M11" s="109"/>
      <c r="N11" s="109"/>
      <c r="O11" s="109"/>
      <c r="P11" s="109"/>
      <c r="Q11" s="109"/>
      <c r="R11" s="109"/>
      <c r="S11" s="109"/>
      <c r="T11" s="109"/>
      <c r="U11" s="109"/>
      <c r="V11" s="109"/>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10" t="s">
        <v>62</v>
      </c>
      <c r="C13" s="110"/>
      <c r="D13" s="110"/>
      <c r="E13" s="110"/>
      <c r="F13" s="110"/>
      <c r="G13" s="110"/>
      <c r="H13" s="110"/>
      <c r="I13" s="110"/>
      <c r="J13" s="110"/>
      <c r="K13" s="110"/>
      <c r="L13" s="110"/>
      <c r="M13" s="110"/>
      <c r="N13" s="110"/>
      <c r="O13" s="110"/>
      <c r="P13" s="110"/>
      <c r="Q13" s="110" t="s">
        <v>63</v>
      </c>
      <c r="R13" s="110"/>
      <c r="S13" s="110"/>
      <c r="T13" s="110"/>
      <c r="U13" s="110"/>
      <c r="V13" s="110"/>
    </row>
    <row r="14" spans="1:22" s="28" customFormat="1" x14ac:dyDescent="0.25">
      <c r="A14" s="30">
        <v>1</v>
      </c>
      <c r="B14" s="106"/>
      <c r="C14" s="106"/>
      <c r="D14" s="106"/>
      <c r="E14" s="106"/>
      <c r="F14" s="106"/>
      <c r="G14" s="106"/>
      <c r="H14" s="106"/>
      <c r="I14" s="106"/>
      <c r="J14" s="106"/>
      <c r="K14" s="106"/>
      <c r="L14" s="106"/>
      <c r="M14" s="106"/>
      <c r="N14" s="106"/>
      <c r="O14" s="106"/>
      <c r="P14" s="106"/>
      <c r="Q14" s="106"/>
      <c r="R14" s="106"/>
      <c r="S14" s="106"/>
      <c r="T14" s="106"/>
      <c r="U14" s="106"/>
      <c r="V14" s="106"/>
    </row>
    <row r="15" spans="1:22" s="28" customFormat="1" x14ac:dyDescent="0.25">
      <c r="A15" s="30">
        <v>2</v>
      </c>
      <c r="B15" s="106"/>
      <c r="C15" s="106"/>
      <c r="D15" s="106"/>
      <c r="E15" s="106"/>
      <c r="F15" s="106"/>
      <c r="G15" s="106"/>
      <c r="H15" s="106"/>
      <c r="I15" s="106"/>
      <c r="J15" s="106"/>
      <c r="K15" s="106"/>
      <c r="L15" s="106"/>
      <c r="M15" s="106"/>
      <c r="N15" s="106"/>
      <c r="O15" s="106"/>
      <c r="P15" s="106"/>
      <c r="Q15" s="106"/>
      <c r="R15" s="106"/>
      <c r="S15" s="106"/>
      <c r="T15" s="106"/>
      <c r="U15" s="106"/>
      <c r="V15" s="106"/>
    </row>
    <row r="16" spans="1:22" s="28" customFormat="1" x14ac:dyDescent="0.25">
      <c r="A16" s="30">
        <v>3</v>
      </c>
      <c r="B16" s="106"/>
      <c r="C16" s="106"/>
      <c r="D16" s="106"/>
      <c r="E16" s="106"/>
      <c r="F16" s="106"/>
      <c r="G16" s="106"/>
      <c r="H16" s="106"/>
      <c r="I16" s="106"/>
      <c r="J16" s="106"/>
      <c r="K16" s="106"/>
      <c r="L16" s="106"/>
      <c r="M16" s="106"/>
      <c r="N16" s="106"/>
      <c r="O16" s="106"/>
      <c r="P16" s="106"/>
      <c r="Q16" s="106"/>
      <c r="R16" s="106"/>
      <c r="S16" s="106"/>
      <c r="T16" s="106"/>
      <c r="U16" s="106"/>
      <c r="V16" s="106"/>
    </row>
    <row r="17" spans="1:22" s="28" customFormat="1" x14ac:dyDescent="0.25">
      <c r="A17" s="30">
        <v>4</v>
      </c>
      <c r="B17" s="106"/>
      <c r="C17" s="106"/>
      <c r="D17" s="106"/>
      <c r="E17" s="106"/>
      <c r="F17" s="106"/>
      <c r="G17" s="106"/>
      <c r="H17" s="106"/>
      <c r="I17" s="106"/>
      <c r="J17" s="106"/>
      <c r="K17" s="106"/>
      <c r="L17" s="106"/>
      <c r="M17" s="106"/>
      <c r="N17" s="106"/>
      <c r="O17" s="106"/>
      <c r="P17" s="106"/>
      <c r="Q17" s="106"/>
      <c r="R17" s="106"/>
      <c r="S17" s="106"/>
      <c r="T17" s="106"/>
      <c r="U17" s="106"/>
      <c r="V17" s="106"/>
    </row>
    <row r="18" spans="1:22" s="28" customFormat="1" x14ac:dyDescent="0.25">
      <c r="A18" s="30">
        <v>5</v>
      </c>
      <c r="B18" s="106"/>
      <c r="C18" s="106"/>
      <c r="D18" s="106"/>
      <c r="E18" s="106"/>
      <c r="F18" s="106"/>
      <c r="G18" s="106"/>
      <c r="H18" s="106"/>
      <c r="I18" s="106"/>
      <c r="J18" s="106"/>
      <c r="K18" s="106"/>
      <c r="L18" s="106"/>
      <c r="M18" s="106"/>
      <c r="N18" s="106"/>
      <c r="O18" s="106"/>
      <c r="P18" s="106"/>
      <c r="Q18" s="106"/>
      <c r="R18" s="106"/>
      <c r="S18" s="106"/>
      <c r="T18" s="106"/>
      <c r="U18" s="106"/>
      <c r="V18" s="106"/>
    </row>
    <row r="19" spans="1:22" s="28" customFormat="1" x14ac:dyDescent="0.25">
      <c r="A19" s="30">
        <v>6</v>
      </c>
      <c r="B19" s="106"/>
      <c r="C19" s="106"/>
      <c r="D19" s="106"/>
      <c r="E19" s="106"/>
      <c r="F19" s="106"/>
      <c r="G19" s="106"/>
      <c r="H19" s="106"/>
      <c r="I19" s="106"/>
      <c r="J19" s="106"/>
      <c r="K19" s="106"/>
      <c r="L19" s="106"/>
      <c r="M19" s="106"/>
      <c r="N19" s="106"/>
      <c r="O19" s="106"/>
      <c r="P19" s="106"/>
      <c r="Q19" s="106"/>
      <c r="R19" s="106"/>
      <c r="S19" s="106"/>
      <c r="T19" s="106"/>
      <c r="U19" s="106"/>
      <c r="V19" s="106"/>
    </row>
    <row r="20" spans="1:22" s="28" customFormat="1" x14ac:dyDescent="0.25">
      <c r="A20" s="30">
        <v>7</v>
      </c>
      <c r="B20" s="106"/>
      <c r="C20" s="106"/>
      <c r="D20" s="106"/>
      <c r="E20" s="106"/>
      <c r="F20" s="106"/>
      <c r="G20" s="106"/>
      <c r="H20" s="106"/>
      <c r="I20" s="106"/>
      <c r="J20" s="106"/>
      <c r="K20" s="106"/>
      <c r="L20" s="106"/>
      <c r="M20" s="106"/>
      <c r="N20" s="106"/>
      <c r="O20" s="106"/>
      <c r="P20" s="106"/>
      <c r="Q20" s="106"/>
      <c r="R20" s="106"/>
      <c r="S20" s="106"/>
      <c r="T20" s="106"/>
      <c r="U20" s="106"/>
      <c r="V20" s="106"/>
    </row>
    <row r="21" spans="1:22" s="28" customFormat="1" x14ac:dyDescent="0.25">
      <c r="A21" s="30">
        <v>8</v>
      </c>
      <c r="B21" s="106"/>
      <c r="C21" s="106"/>
      <c r="D21" s="106"/>
      <c r="E21" s="106"/>
      <c r="F21" s="106"/>
      <c r="G21" s="106"/>
      <c r="H21" s="106"/>
      <c r="I21" s="106"/>
      <c r="J21" s="106"/>
      <c r="K21" s="106"/>
      <c r="L21" s="106"/>
      <c r="M21" s="106"/>
      <c r="N21" s="106"/>
      <c r="O21" s="106"/>
      <c r="P21" s="106"/>
      <c r="Q21" s="106"/>
      <c r="R21" s="106"/>
      <c r="S21" s="106"/>
      <c r="T21" s="106"/>
      <c r="U21" s="106"/>
      <c r="V21" s="106"/>
    </row>
    <row r="22" spans="1:22" s="28" customFormat="1" x14ac:dyDescent="0.25">
      <c r="A22" s="30">
        <v>9</v>
      </c>
      <c r="B22" s="106"/>
      <c r="C22" s="106"/>
      <c r="D22" s="106"/>
      <c r="E22" s="106"/>
      <c r="F22" s="106"/>
      <c r="G22" s="106"/>
      <c r="H22" s="106"/>
      <c r="I22" s="106"/>
      <c r="J22" s="106"/>
      <c r="K22" s="106"/>
      <c r="L22" s="106"/>
      <c r="M22" s="106"/>
      <c r="N22" s="106"/>
      <c r="O22" s="106"/>
      <c r="P22" s="106"/>
      <c r="Q22" s="106"/>
      <c r="R22" s="106"/>
      <c r="S22" s="106"/>
      <c r="T22" s="106"/>
      <c r="U22" s="106"/>
      <c r="V22" s="106"/>
    </row>
    <row r="23" spans="1:22" s="28" customFormat="1" x14ac:dyDescent="0.25">
      <c r="A23" s="30">
        <v>10</v>
      </c>
      <c r="B23" s="106"/>
      <c r="C23" s="106"/>
      <c r="D23" s="106"/>
      <c r="E23" s="106"/>
      <c r="F23" s="106"/>
      <c r="G23" s="106"/>
      <c r="H23" s="106"/>
      <c r="I23" s="106"/>
      <c r="J23" s="106"/>
      <c r="K23" s="106"/>
      <c r="L23" s="106"/>
      <c r="M23" s="106"/>
      <c r="N23" s="106"/>
      <c r="O23" s="106"/>
      <c r="P23" s="106"/>
      <c r="Q23" s="106"/>
      <c r="R23" s="106"/>
      <c r="S23" s="106"/>
      <c r="T23" s="106"/>
      <c r="U23" s="106"/>
      <c r="V23" s="106"/>
    </row>
    <row r="24" spans="1:22" s="28" customFormat="1" x14ac:dyDescent="0.25">
      <c r="A24" s="30">
        <v>11</v>
      </c>
      <c r="B24" s="106"/>
      <c r="C24" s="106"/>
      <c r="D24" s="106"/>
      <c r="E24" s="106"/>
      <c r="F24" s="106"/>
      <c r="G24" s="106"/>
      <c r="H24" s="106"/>
      <c r="I24" s="106"/>
      <c r="J24" s="106"/>
      <c r="K24" s="106"/>
      <c r="L24" s="106"/>
      <c r="M24" s="106"/>
      <c r="N24" s="106"/>
      <c r="O24" s="106"/>
      <c r="P24" s="106"/>
      <c r="Q24" s="106"/>
      <c r="R24" s="106"/>
      <c r="S24" s="106"/>
      <c r="T24" s="106"/>
      <c r="U24" s="106"/>
      <c r="V24" s="106"/>
    </row>
    <row r="25" spans="1:22" s="28" customFormat="1" x14ac:dyDescent="0.25">
      <c r="A25" s="30">
        <v>12</v>
      </c>
      <c r="B25" s="106"/>
      <c r="C25" s="106"/>
      <c r="D25" s="106"/>
      <c r="E25" s="106"/>
      <c r="F25" s="106"/>
      <c r="G25" s="106"/>
      <c r="H25" s="106"/>
      <c r="I25" s="106"/>
      <c r="J25" s="106"/>
      <c r="K25" s="106"/>
      <c r="L25" s="106"/>
      <c r="M25" s="106"/>
      <c r="N25" s="106"/>
      <c r="O25" s="106"/>
      <c r="P25" s="106"/>
      <c r="Q25" s="106"/>
      <c r="R25" s="106"/>
      <c r="S25" s="106"/>
      <c r="T25" s="106"/>
      <c r="U25" s="106"/>
      <c r="V25" s="106"/>
    </row>
    <row r="26" spans="1:22" s="28" customFormat="1" x14ac:dyDescent="0.25">
      <c r="A26" s="30">
        <v>13</v>
      </c>
      <c r="B26" s="106"/>
      <c r="C26" s="106"/>
      <c r="D26" s="106"/>
      <c r="E26" s="106"/>
      <c r="F26" s="106"/>
      <c r="G26" s="106"/>
      <c r="H26" s="106"/>
      <c r="I26" s="106"/>
      <c r="J26" s="106"/>
      <c r="K26" s="106"/>
      <c r="L26" s="106"/>
      <c r="M26" s="106"/>
      <c r="N26" s="106"/>
      <c r="O26" s="106"/>
      <c r="P26" s="106"/>
      <c r="Q26" s="106"/>
      <c r="R26" s="106"/>
      <c r="S26" s="106"/>
      <c r="T26" s="106"/>
      <c r="U26" s="106"/>
      <c r="V26" s="106"/>
    </row>
    <row r="27" spans="1:22" s="28" customFormat="1" x14ac:dyDescent="0.25">
      <c r="A27" s="30">
        <v>14</v>
      </c>
      <c r="B27" s="106"/>
      <c r="C27" s="106"/>
      <c r="D27" s="106"/>
      <c r="E27" s="106"/>
      <c r="F27" s="106"/>
      <c r="G27" s="106"/>
      <c r="H27" s="106"/>
      <c r="I27" s="106"/>
      <c r="J27" s="106"/>
      <c r="K27" s="106"/>
      <c r="L27" s="106"/>
      <c r="M27" s="106"/>
      <c r="N27" s="106"/>
      <c r="O27" s="106"/>
      <c r="P27" s="106"/>
      <c r="Q27" s="106"/>
      <c r="R27" s="106"/>
      <c r="S27" s="106"/>
      <c r="T27" s="106"/>
      <c r="U27" s="106"/>
      <c r="V27" s="106"/>
    </row>
    <row r="28" spans="1:22" s="28" customFormat="1" x14ac:dyDescent="0.25">
      <c r="A28" s="30">
        <v>15</v>
      </c>
      <c r="B28" s="106"/>
      <c r="C28" s="106"/>
      <c r="D28" s="106"/>
      <c r="E28" s="106"/>
      <c r="F28" s="106"/>
      <c r="G28" s="106"/>
      <c r="H28" s="106"/>
      <c r="I28" s="106"/>
      <c r="J28" s="106"/>
      <c r="K28" s="106"/>
      <c r="L28" s="106"/>
      <c r="M28" s="106"/>
      <c r="N28" s="106"/>
      <c r="O28" s="106"/>
      <c r="P28" s="106"/>
      <c r="Q28" s="106"/>
      <c r="R28" s="106"/>
      <c r="S28" s="106"/>
      <c r="T28" s="106"/>
      <c r="U28" s="106"/>
      <c r="V28" s="106"/>
    </row>
    <row r="29" spans="1:22" x14ac:dyDescent="0.25">
      <c r="B29" s="107"/>
      <c r="C29" s="107"/>
      <c r="D29" s="107"/>
      <c r="E29" s="107"/>
      <c r="F29" s="107"/>
      <c r="G29" s="107"/>
      <c r="H29" s="107"/>
      <c r="I29" s="107"/>
      <c r="J29" s="107"/>
      <c r="K29" s="107"/>
      <c r="L29" s="107"/>
      <c r="M29" s="107"/>
      <c r="N29" s="107"/>
      <c r="O29" s="107"/>
      <c r="P29" s="107"/>
      <c r="Q29" s="107"/>
      <c r="R29" s="107"/>
      <c r="S29" s="107"/>
      <c r="T29" s="107"/>
      <c r="U29" s="107"/>
      <c r="V29" s="107"/>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8" t="s">
        <v>57</v>
      </c>
      <c r="B32" s="58"/>
      <c r="C32" s="58"/>
      <c r="D32" s="58"/>
      <c r="E32" s="58"/>
      <c r="F32" s="58"/>
      <c r="G32" s="58"/>
      <c r="H32" s="58"/>
      <c r="I32" s="58"/>
      <c r="J32" s="58"/>
      <c r="K32" s="58"/>
      <c r="L32" s="59">
        <f ca="1">TODAY()</f>
        <v>45449</v>
      </c>
      <c r="M32" s="59"/>
      <c r="N32" s="59"/>
      <c r="O32" s="59"/>
      <c r="P32" s="59"/>
      <c r="Q32" s="59"/>
      <c r="R32" s="59"/>
      <c r="S32" s="59"/>
      <c r="T32" s="59"/>
      <c r="U32" s="59"/>
      <c r="V32" s="59"/>
    </row>
    <row r="37" spans="1:22" x14ac:dyDescent="0.25">
      <c r="A37" s="47">
        <f>(Entrada!B16)</f>
        <v>0</v>
      </c>
      <c r="B37" s="47"/>
      <c r="C37" s="47"/>
      <c r="D37" s="47"/>
      <c r="E37" s="47"/>
      <c r="F37" s="47"/>
      <c r="G37" s="47"/>
      <c r="H37" s="47"/>
      <c r="I37" s="47"/>
      <c r="J37" s="47"/>
      <c r="K37" s="47"/>
      <c r="L37" s="47"/>
      <c r="M37" s="47"/>
      <c r="N37" s="47"/>
      <c r="O37" s="47"/>
      <c r="P37" s="47"/>
      <c r="Q37" s="47"/>
      <c r="R37" s="47"/>
      <c r="S37" s="47"/>
      <c r="T37" s="47"/>
      <c r="U37" s="47"/>
      <c r="V37" s="47"/>
    </row>
    <row r="38" spans="1:22" x14ac:dyDescent="0.25">
      <c r="A38" s="47" t="str">
        <f>CONCATENATE(Entrada!B17," do(a) ",Entrada!B4)</f>
        <v xml:space="preserve"> do(a) Fundação Dona Mindoca Rennó Moreira</v>
      </c>
      <c r="B38" s="47"/>
      <c r="C38" s="47"/>
      <c r="D38" s="47"/>
      <c r="E38" s="47"/>
      <c r="F38" s="47"/>
      <c r="G38" s="47"/>
      <c r="H38" s="47"/>
      <c r="I38" s="47"/>
      <c r="J38" s="47"/>
      <c r="K38" s="47"/>
      <c r="L38" s="47"/>
      <c r="M38" s="47"/>
      <c r="N38" s="47"/>
      <c r="O38" s="47"/>
      <c r="P38" s="47"/>
      <c r="Q38" s="47"/>
      <c r="R38" s="47"/>
      <c r="S38" s="47"/>
      <c r="T38" s="47"/>
      <c r="U38" s="47"/>
      <c r="V38" s="47"/>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11" t="s">
        <v>132</v>
      </c>
      <c r="B1" s="111"/>
      <c r="C1" s="111"/>
      <c r="D1" s="111"/>
      <c r="E1" s="111"/>
      <c r="F1" s="111"/>
      <c r="G1" s="111"/>
      <c r="H1" s="111"/>
      <c r="I1" s="111"/>
      <c r="J1" s="111"/>
      <c r="K1" s="111"/>
      <c r="L1" s="111"/>
      <c r="M1" s="111"/>
      <c r="N1" s="111"/>
      <c r="O1" s="111"/>
      <c r="P1" s="111"/>
      <c r="Q1" s="111"/>
      <c r="R1" s="111"/>
      <c r="S1" s="111"/>
      <c r="T1" s="111"/>
      <c r="U1" s="111"/>
      <c r="V1" s="111"/>
    </row>
    <row r="2" spans="1:22" x14ac:dyDescent="0.25">
      <c r="A2" s="111"/>
      <c r="B2" s="111"/>
      <c r="C2" s="111"/>
      <c r="D2" s="111"/>
      <c r="E2" s="111"/>
      <c r="F2" s="111"/>
      <c r="G2" s="111"/>
      <c r="H2" s="111"/>
      <c r="I2" s="111"/>
      <c r="J2" s="111"/>
      <c r="K2" s="111"/>
      <c r="L2" s="111"/>
      <c r="M2" s="111"/>
      <c r="N2" s="111"/>
      <c r="O2" s="111"/>
      <c r="P2" s="111"/>
      <c r="Q2" s="111"/>
      <c r="R2" s="111"/>
      <c r="S2" s="111"/>
      <c r="T2" s="111"/>
      <c r="U2" s="111"/>
      <c r="V2" s="111"/>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1">
        <f>(Entrada!B16)</f>
        <v>0</v>
      </c>
      <c r="F10" s="51"/>
      <c r="G10" s="51"/>
      <c r="H10" s="51"/>
      <c r="I10" s="51"/>
      <c r="J10" s="51"/>
      <c r="K10" s="51"/>
      <c r="L10" s="51"/>
      <c r="M10" s="51"/>
      <c r="N10" s="51"/>
      <c r="O10" s="51"/>
      <c r="P10" s="51"/>
      <c r="Q10" s="51"/>
      <c r="R10" s="51"/>
      <c r="S10" s="47" t="str">
        <f>CONCATENATE(", ",Entrada!B17," do(a)")</f>
        <v>,  do(a)</v>
      </c>
      <c r="T10" s="47"/>
      <c r="U10" s="47"/>
      <c r="V10" s="47"/>
    </row>
    <row r="11" spans="1:22" ht="16.5" customHeight="1" x14ac:dyDescent="0.25">
      <c r="A11" s="50" t="str">
        <f>CONCATENATE(Entrada!B4,",")</f>
        <v>Fundação Dona Mindoca Rennó Moreira,</v>
      </c>
      <c r="B11" s="50"/>
      <c r="C11" s="50"/>
      <c r="D11" s="50"/>
      <c r="E11" s="50"/>
      <c r="F11" s="50"/>
      <c r="G11" s="50"/>
      <c r="H11" s="50"/>
      <c r="I11" s="50"/>
      <c r="J11" s="50"/>
      <c r="K11" s="50"/>
      <c r="L11" s="50"/>
      <c r="M11" s="50"/>
      <c r="N11" s="50"/>
      <c r="O11" s="50"/>
      <c r="P11" s="50"/>
      <c r="Q11" s="50" t="s">
        <v>30</v>
      </c>
      <c r="R11" s="50"/>
      <c r="S11" s="50"/>
      <c r="T11" s="50"/>
      <c r="U11" s="50"/>
      <c r="V11" s="50"/>
    </row>
    <row r="12" spans="1:22" ht="16.5" customHeight="1" x14ac:dyDescent="0.25">
      <c r="A12" s="108">
        <f>(Entrada!B18)</f>
        <v>0</v>
      </c>
      <c r="B12" s="108"/>
      <c r="C12" s="108"/>
      <c r="D12" s="108"/>
      <c r="E12" s="53" t="s">
        <v>133</v>
      </c>
      <c r="F12" s="53"/>
      <c r="G12" s="53"/>
      <c r="H12" s="53"/>
      <c r="I12" s="53"/>
      <c r="J12" s="53"/>
      <c r="K12" s="53"/>
      <c r="L12" s="53"/>
      <c r="M12" s="53"/>
      <c r="N12" s="53"/>
      <c r="O12" s="53"/>
      <c r="P12" s="53"/>
      <c r="Q12" s="53"/>
      <c r="R12" s="53"/>
      <c r="S12" s="53"/>
      <c r="T12" s="53"/>
      <c r="U12" s="53"/>
      <c r="V12" s="53"/>
    </row>
    <row r="13" spans="1:22" ht="45" customHeight="1" x14ac:dyDescent="0.25">
      <c r="A13" s="112" t="s">
        <v>134</v>
      </c>
      <c r="B13" s="112"/>
      <c r="C13" s="112"/>
      <c r="D13" s="112"/>
      <c r="E13" s="112"/>
      <c r="F13" s="112"/>
      <c r="G13" s="112"/>
      <c r="H13" s="112"/>
      <c r="I13" s="112"/>
      <c r="J13" s="112"/>
      <c r="K13" s="112"/>
      <c r="L13" s="112"/>
      <c r="M13" s="112"/>
      <c r="N13" s="112"/>
      <c r="O13" s="112"/>
      <c r="P13" s="112"/>
      <c r="Q13" s="112"/>
      <c r="R13" s="112"/>
      <c r="S13" s="112"/>
      <c r="T13" s="112"/>
      <c r="U13" s="112"/>
      <c r="V13" s="112"/>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53" t="s">
        <v>146</v>
      </c>
      <c r="E15" s="53"/>
      <c r="F15" s="53"/>
      <c r="G15" s="53"/>
      <c r="H15" s="53"/>
      <c r="I15" s="53"/>
      <c r="J15" s="53"/>
      <c r="K15" s="53"/>
      <c r="L15" s="53"/>
      <c r="M15" s="53"/>
      <c r="N15" s="53"/>
      <c r="O15" s="53"/>
      <c r="P15" s="53"/>
      <c r="Q15" s="53"/>
      <c r="R15" s="53"/>
      <c r="S15" s="53"/>
      <c r="T15" s="53"/>
      <c r="U15" s="53"/>
      <c r="V15" s="53"/>
    </row>
    <row r="16" spans="1:22" x14ac:dyDescent="0.25">
      <c r="A16" s="113" t="s">
        <v>135</v>
      </c>
      <c r="B16" s="113"/>
      <c r="C16" s="113"/>
      <c r="D16" s="113"/>
      <c r="E16" s="113"/>
      <c r="F16" s="113"/>
      <c r="G16" s="113"/>
      <c r="H16" s="113"/>
      <c r="I16" s="113"/>
      <c r="J16" s="113"/>
      <c r="K16" s="113"/>
      <c r="L16" s="113"/>
      <c r="M16" s="113"/>
      <c r="N16" s="113"/>
      <c r="O16" s="113"/>
      <c r="P16" s="113"/>
      <c r="Q16" s="113"/>
      <c r="R16" s="113"/>
      <c r="S16" s="113"/>
      <c r="T16" s="113"/>
      <c r="U16" s="113"/>
      <c r="V16" s="113"/>
    </row>
    <row r="19" spans="1:22" x14ac:dyDescent="0.25">
      <c r="D19" s="1" t="s">
        <v>136</v>
      </c>
    </row>
    <row r="20" spans="1:22" x14ac:dyDescent="0.25">
      <c r="D20" s="1" t="s">
        <v>137</v>
      </c>
    </row>
    <row r="26" spans="1:22" x14ac:dyDescent="0.25">
      <c r="A26" s="58" t="s">
        <v>57</v>
      </c>
      <c r="B26" s="58"/>
      <c r="C26" s="58"/>
      <c r="D26" s="58"/>
      <c r="E26" s="58"/>
      <c r="F26" s="58"/>
      <c r="G26" s="58"/>
      <c r="H26" s="58"/>
      <c r="I26" s="58"/>
      <c r="J26" s="58"/>
      <c r="K26" s="58"/>
      <c r="L26" s="59">
        <f ca="1">TODAY()</f>
        <v>45449</v>
      </c>
      <c r="M26" s="59"/>
      <c r="N26" s="59"/>
      <c r="O26" s="59"/>
      <c r="P26" s="59"/>
      <c r="Q26" s="59"/>
      <c r="R26" s="59"/>
      <c r="S26" s="59"/>
      <c r="T26" s="59"/>
      <c r="U26" s="59"/>
      <c r="V26" s="59"/>
    </row>
    <row r="32" spans="1:22" x14ac:dyDescent="0.25">
      <c r="A32" s="47">
        <f>(Entrada!B16)</f>
        <v>0</v>
      </c>
      <c r="B32" s="47"/>
      <c r="C32" s="47"/>
      <c r="D32" s="47"/>
      <c r="E32" s="47"/>
      <c r="F32" s="47"/>
      <c r="G32" s="47"/>
      <c r="H32" s="47"/>
      <c r="I32" s="47"/>
      <c r="J32" s="47"/>
      <c r="K32" s="47"/>
      <c r="L32" s="47"/>
      <c r="M32" s="47"/>
      <c r="N32" s="47"/>
      <c r="O32" s="47"/>
      <c r="P32" s="47"/>
      <c r="Q32" s="47"/>
      <c r="R32" s="47"/>
      <c r="S32" s="47"/>
      <c r="T32" s="47"/>
      <c r="U32" s="47"/>
      <c r="V32" s="47"/>
    </row>
    <row r="33" spans="1:22" x14ac:dyDescent="0.25">
      <c r="A33" s="47" t="str">
        <f>CONCATENATE(Entrada!B17," do(a) ",Entrada!B4)</f>
        <v xml:space="preserve"> do(a) Fundação Dona Mindoca Rennó Moreira</v>
      </c>
      <c r="B33" s="47"/>
      <c r="C33" s="47"/>
      <c r="D33" s="47"/>
      <c r="E33" s="47"/>
      <c r="F33" s="47"/>
      <c r="G33" s="47"/>
      <c r="H33" s="47"/>
      <c r="I33" s="47"/>
      <c r="J33" s="47"/>
      <c r="K33" s="47"/>
      <c r="L33" s="47"/>
      <c r="M33" s="47"/>
      <c r="N33" s="47"/>
      <c r="O33" s="47"/>
      <c r="P33" s="47"/>
      <c r="Q33" s="47"/>
      <c r="R33" s="47"/>
      <c r="S33" s="47"/>
      <c r="T33" s="47"/>
      <c r="U33" s="47"/>
      <c r="V33" s="47"/>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51" t="s">
        <v>138</v>
      </c>
      <c r="B1" s="51"/>
      <c r="C1" s="51"/>
      <c r="D1" s="51"/>
      <c r="E1" s="51"/>
      <c r="F1" s="51"/>
      <c r="G1" s="51"/>
      <c r="H1" s="51"/>
      <c r="I1" s="51"/>
      <c r="J1" s="51"/>
      <c r="K1" s="51"/>
      <c r="L1" s="51"/>
      <c r="M1" s="51"/>
      <c r="N1" s="51"/>
      <c r="O1" s="51"/>
      <c r="P1" s="51"/>
      <c r="Q1" s="51"/>
      <c r="R1" s="51"/>
      <c r="S1" s="51"/>
      <c r="T1" s="51"/>
      <c r="U1" s="51"/>
      <c r="V1" s="51"/>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1">
        <f>(Entrada!B16)</f>
        <v>0</v>
      </c>
      <c r="F10" s="51"/>
      <c r="G10" s="51"/>
      <c r="H10" s="51"/>
      <c r="I10" s="51"/>
      <c r="J10" s="51"/>
      <c r="K10" s="51"/>
      <c r="L10" s="51"/>
      <c r="M10" s="51"/>
      <c r="N10" s="51"/>
      <c r="O10" s="51"/>
      <c r="P10" s="51"/>
      <c r="Q10" s="51"/>
      <c r="R10" s="51"/>
      <c r="S10" s="47" t="str">
        <f>CONCATENATE(", ",Entrada!B17," do(a)")</f>
        <v>,  do(a)</v>
      </c>
      <c r="T10" s="47"/>
      <c r="U10" s="47"/>
      <c r="V10" s="47"/>
    </row>
    <row r="11" spans="1:22" ht="16.5" customHeight="1" x14ac:dyDescent="0.25">
      <c r="A11" s="50" t="str">
        <f>CONCATENATE(Entrada!B4,",")</f>
        <v>Fundação Dona Mindoca Rennó Moreira,</v>
      </c>
      <c r="B11" s="50"/>
      <c r="C11" s="50"/>
      <c r="D11" s="50"/>
      <c r="E11" s="50"/>
      <c r="F11" s="50"/>
      <c r="G11" s="50"/>
      <c r="H11" s="50"/>
      <c r="I11" s="50"/>
      <c r="J11" s="50"/>
      <c r="K11" s="50"/>
      <c r="L11" s="50"/>
      <c r="M11" s="50"/>
      <c r="N11" s="50"/>
      <c r="O11" s="50"/>
      <c r="P11" s="50"/>
      <c r="Q11" s="50" t="s">
        <v>30</v>
      </c>
      <c r="R11" s="50"/>
      <c r="S11" s="50"/>
      <c r="T11" s="50"/>
      <c r="U11" s="50"/>
      <c r="V11" s="50"/>
    </row>
    <row r="12" spans="1:22" ht="16.5" customHeight="1" x14ac:dyDescent="0.25">
      <c r="A12" s="108">
        <f>(Entrada!B18)</f>
        <v>0</v>
      </c>
      <c r="B12" s="108"/>
      <c r="C12" s="108"/>
      <c r="D12" s="108"/>
      <c r="E12" s="53" t="s">
        <v>80</v>
      </c>
      <c r="F12" s="53"/>
      <c r="G12" s="53"/>
      <c r="H12" s="53"/>
      <c r="I12" s="53"/>
      <c r="J12" s="53"/>
      <c r="K12" s="53"/>
      <c r="L12" s="53"/>
      <c r="M12" s="53"/>
      <c r="N12" s="53"/>
      <c r="O12" s="53"/>
      <c r="P12" s="53"/>
      <c r="Q12" s="53"/>
      <c r="R12" s="53"/>
      <c r="S12" s="53"/>
      <c r="T12" s="53"/>
      <c r="U12" s="53"/>
      <c r="V12" s="53"/>
    </row>
    <row r="13" spans="1:22" ht="34.5" customHeight="1" x14ac:dyDescent="0.25">
      <c r="A13" s="114" t="s">
        <v>81</v>
      </c>
      <c r="B13" s="114"/>
      <c r="C13" s="114"/>
      <c r="D13" s="114"/>
      <c r="E13" s="114"/>
      <c r="F13" s="114"/>
      <c r="G13" s="114"/>
      <c r="H13" s="114"/>
      <c r="I13" s="114"/>
      <c r="J13" s="114"/>
      <c r="K13" s="114"/>
      <c r="L13" s="114"/>
      <c r="M13" s="114"/>
      <c r="N13" s="114"/>
      <c r="O13" s="114"/>
      <c r="P13" s="114"/>
      <c r="Q13" s="114"/>
      <c r="R13" s="114"/>
      <c r="S13" s="114"/>
      <c r="T13" s="114"/>
      <c r="U13" s="114"/>
      <c r="V13" s="114"/>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8" t="s">
        <v>57</v>
      </c>
      <c r="B23" s="58"/>
      <c r="C23" s="58"/>
      <c r="D23" s="58"/>
      <c r="E23" s="58"/>
      <c r="F23" s="58"/>
      <c r="G23" s="58"/>
      <c r="H23" s="58"/>
      <c r="I23" s="58"/>
      <c r="J23" s="58"/>
      <c r="K23" s="58"/>
      <c r="L23" s="59">
        <f ca="1">TODAY()</f>
        <v>45449</v>
      </c>
      <c r="M23" s="59"/>
      <c r="N23" s="59"/>
      <c r="O23" s="59"/>
      <c r="P23" s="59"/>
      <c r="Q23" s="59"/>
      <c r="R23" s="59"/>
      <c r="S23" s="59"/>
      <c r="T23" s="59"/>
      <c r="U23" s="59"/>
      <c r="V23" s="59"/>
    </row>
    <row r="29" spans="1:22" x14ac:dyDescent="0.25">
      <c r="A29" s="47">
        <f>(Entrada!B16)</f>
        <v>0</v>
      </c>
      <c r="B29" s="47"/>
      <c r="C29" s="47"/>
      <c r="D29" s="47"/>
      <c r="E29" s="47"/>
      <c r="F29" s="47"/>
      <c r="G29" s="47"/>
      <c r="H29" s="47"/>
      <c r="I29" s="47"/>
      <c r="J29" s="47"/>
      <c r="K29" s="47"/>
      <c r="L29" s="47"/>
      <c r="M29" s="47"/>
      <c r="N29" s="47"/>
      <c r="O29" s="47"/>
      <c r="P29" s="47"/>
      <c r="Q29" s="47"/>
      <c r="R29" s="47"/>
      <c r="S29" s="47"/>
      <c r="T29" s="47"/>
      <c r="U29" s="47"/>
      <c r="V29" s="47"/>
    </row>
    <row r="30" spans="1:22" x14ac:dyDescent="0.25">
      <c r="A30" s="47" t="str">
        <f>CONCATENATE(Entrada!B17," do(a) ",Entrada!B4)</f>
        <v xml:space="preserve"> do(a) Fundação Dona Mindoca Rennó Moreira</v>
      </c>
      <c r="B30" s="47"/>
      <c r="C30" s="47"/>
      <c r="D30" s="47"/>
      <c r="E30" s="47"/>
      <c r="F30" s="47"/>
      <c r="G30" s="47"/>
      <c r="H30" s="47"/>
      <c r="I30" s="47"/>
      <c r="J30" s="47"/>
      <c r="K30" s="47"/>
      <c r="L30" s="47"/>
      <c r="M30" s="47"/>
      <c r="N30" s="47"/>
      <c r="O30" s="47"/>
      <c r="P30" s="47"/>
      <c r="Q30" s="47"/>
      <c r="R30" s="47"/>
      <c r="S30" s="47"/>
      <c r="T30" s="47"/>
      <c r="U30" s="47"/>
      <c r="V30" s="47"/>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0"/>
  <sheetViews>
    <sheetView zoomScale="115" zoomScaleNormal="115" workbookViewId="0">
      <selection activeCell="AM9" sqref="AM9"/>
    </sheetView>
  </sheetViews>
  <sheetFormatPr defaultColWidth="4" defaultRowHeight="15.75" x14ac:dyDescent="0.25"/>
  <cols>
    <col min="1" max="1" width="4" style="1"/>
    <col min="2" max="2" width="4.7109375" style="1" customWidth="1"/>
    <col min="3" max="9" width="4" style="1"/>
    <col min="10" max="10" width="4" style="1" customWidth="1"/>
    <col min="11" max="11" width="8.28515625" style="1" customWidth="1"/>
    <col min="12" max="13" width="4" style="1"/>
    <col min="14" max="14" width="6.140625" style="1" customWidth="1"/>
    <col min="15" max="19" width="4" style="1"/>
    <col min="20" max="20" width="1.5703125" style="1" customWidth="1"/>
    <col min="21" max="21" width="4" style="1" hidden="1" customWidth="1"/>
    <col min="22" max="22" width="4" style="1"/>
    <col min="23" max="23" width="4.85546875" style="1" customWidth="1"/>
    <col min="24" max="27" width="4" style="1"/>
    <col min="28" max="28" width="3.28515625" style="1" customWidth="1"/>
    <col min="29" max="29" width="4" style="1" hidden="1" customWidth="1"/>
    <col min="30" max="30" width="3.7109375" style="1" hidden="1" customWidth="1"/>
    <col min="31" max="31" width="13.28515625" style="1" customWidth="1"/>
    <col min="32" max="32" width="4" style="1"/>
    <col min="33" max="33" width="5" style="1" customWidth="1"/>
    <col min="34" max="16384" width="4" style="1"/>
  </cols>
  <sheetData>
    <row r="1" spans="1:33" x14ac:dyDescent="0.25">
      <c r="A1" s="51" t="s">
        <v>82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row>
    <row r="2" spans="1:33" ht="16.5" thickBot="1" x14ac:dyDescent="0.3"/>
    <row r="3" spans="1:33" x14ac:dyDescent="0.25">
      <c r="A3" s="133" t="s">
        <v>83</v>
      </c>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5"/>
    </row>
    <row r="4" spans="1:33" x14ac:dyDescent="0.25">
      <c r="A4" s="136" t="s">
        <v>22</v>
      </c>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8"/>
      <c r="AB4" s="139" t="s">
        <v>11</v>
      </c>
      <c r="AC4" s="137"/>
      <c r="AD4" s="137"/>
      <c r="AE4" s="137"/>
      <c r="AF4" s="137"/>
      <c r="AG4" s="140"/>
    </row>
    <row r="5" spans="1:33" ht="16.5" thickBot="1" x14ac:dyDescent="0.3">
      <c r="A5" s="88" t="s">
        <v>179</v>
      </c>
      <c r="B5" s="86"/>
      <c r="C5" s="86"/>
      <c r="D5" s="86"/>
      <c r="E5" s="86"/>
      <c r="F5" s="86"/>
      <c r="G5" s="86"/>
      <c r="H5" s="86"/>
      <c r="I5" s="86"/>
      <c r="J5" s="86"/>
      <c r="K5" s="86"/>
      <c r="L5" s="86"/>
      <c r="M5" s="86"/>
      <c r="N5" s="86"/>
      <c r="O5" s="86"/>
      <c r="P5" s="86"/>
      <c r="Q5" s="86"/>
      <c r="R5" s="86"/>
      <c r="S5" s="86"/>
      <c r="T5" s="86"/>
      <c r="U5" s="86"/>
      <c r="V5" s="86"/>
      <c r="W5" s="86"/>
      <c r="X5" s="86"/>
      <c r="Y5" s="86"/>
      <c r="Z5" s="86"/>
      <c r="AA5" s="89"/>
      <c r="AB5" s="141">
        <f>Entrada!$B$5</f>
        <v>0</v>
      </c>
      <c r="AC5" s="142"/>
      <c r="AD5" s="142"/>
      <c r="AE5" s="142"/>
      <c r="AF5" s="142"/>
      <c r="AG5" s="143"/>
    </row>
    <row r="6" spans="1:33" ht="5.25" customHeight="1" thickBot="1" x14ac:dyDescent="0.3"/>
    <row r="7" spans="1:33" x14ac:dyDescent="0.25">
      <c r="A7" s="121" t="s">
        <v>139</v>
      </c>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3"/>
    </row>
    <row r="8" spans="1:33" ht="39.75" customHeight="1" x14ac:dyDescent="0.25">
      <c r="A8" s="124" t="s">
        <v>84</v>
      </c>
      <c r="B8" s="125"/>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6"/>
    </row>
    <row r="9" spans="1:33" ht="193.5" customHeight="1" thickBot="1" x14ac:dyDescent="0.3">
      <c r="A9" s="127"/>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9"/>
    </row>
    <row r="10" spans="1:33" ht="6" customHeight="1" thickBot="1" x14ac:dyDescent="0.3"/>
    <row r="11" spans="1:33" x14ac:dyDescent="0.25">
      <c r="A11" s="121" t="s">
        <v>85</v>
      </c>
      <c r="B11" s="122"/>
      <c r="C11" s="122"/>
      <c r="D11" s="122"/>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2"/>
      <c r="AG11" s="123"/>
    </row>
    <row r="12" spans="1:33" ht="13.5" customHeight="1" x14ac:dyDescent="0.25">
      <c r="A12" s="130" t="s">
        <v>86</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2"/>
    </row>
    <row r="13" spans="1:33" ht="184.5" customHeight="1" thickBot="1" x14ac:dyDescent="0.3">
      <c r="A13" s="127"/>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9"/>
    </row>
    <row r="14" spans="1:33" x14ac:dyDescent="0.25">
      <c r="A14" s="133" t="s">
        <v>87</v>
      </c>
      <c r="B14" s="134"/>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5"/>
    </row>
    <row r="15" spans="1:33" ht="31.5" customHeight="1" x14ac:dyDescent="0.25">
      <c r="A15" s="160" t="s">
        <v>88</v>
      </c>
      <c r="B15" s="161"/>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2"/>
    </row>
    <row r="16" spans="1:33" ht="56.25" customHeight="1" x14ac:dyDescent="0.25">
      <c r="A16" s="163"/>
      <c r="B16" s="164"/>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5"/>
    </row>
    <row r="17" spans="1:33" ht="42.75" customHeight="1" x14ac:dyDescent="0.25">
      <c r="A17" s="166" t="s">
        <v>89</v>
      </c>
      <c r="B17" s="167"/>
      <c r="C17" s="167"/>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8"/>
    </row>
    <row r="18" spans="1:33" ht="30" customHeight="1" x14ac:dyDescent="0.25">
      <c r="A18" s="169"/>
      <c r="B18" s="170"/>
      <c r="C18" s="170"/>
      <c r="D18" s="170"/>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1"/>
    </row>
    <row r="19" spans="1:33" ht="30" customHeight="1" thickBot="1" x14ac:dyDescent="0.3">
      <c r="A19" s="144"/>
      <c r="B19" s="145"/>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6"/>
    </row>
    <row r="20" spans="1:33" ht="6" customHeight="1" thickBot="1" x14ac:dyDescent="0.3"/>
    <row r="21" spans="1:33" x14ac:dyDescent="0.25">
      <c r="A21" s="147" t="s">
        <v>90</v>
      </c>
      <c r="B21" s="148"/>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9"/>
    </row>
    <row r="22" spans="1:33" ht="97.5" customHeight="1" thickBot="1" x14ac:dyDescent="0.3">
      <c r="A22" s="150" t="s">
        <v>147</v>
      </c>
      <c r="B22" s="151"/>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2"/>
    </row>
    <row r="23" spans="1:33" ht="6" customHeight="1" thickBot="1" x14ac:dyDescent="0.3"/>
    <row r="24" spans="1:33" x14ac:dyDescent="0.25">
      <c r="A24" s="121" t="s">
        <v>91</v>
      </c>
      <c r="B24" s="122"/>
      <c r="C24" s="122"/>
      <c r="D24" s="122"/>
      <c r="E24" s="122"/>
      <c r="F24" s="122"/>
      <c r="G24" s="122"/>
      <c r="H24" s="122"/>
      <c r="I24" s="122"/>
      <c r="J24" s="122"/>
      <c r="K24" s="122"/>
      <c r="L24" s="122"/>
      <c r="M24" s="122"/>
      <c r="N24" s="122"/>
      <c r="O24" s="122"/>
      <c r="P24" s="122"/>
      <c r="Q24" s="122"/>
      <c r="R24" s="122"/>
      <c r="S24" s="122"/>
      <c r="T24" s="122"/>
      <c r="U24" s="122"/>
      <c r="V24" s="122"/>
      <c r="W24" s="122"/>
      <c r="X24" s="122"/>
      <c r="Y24" s="122"/>
      <c r="Z24" s="122"/>
      <c r="AA24" s="122"/>
      <c r="AB24" s="122"/>
      <c r="AC24" s="122"/>
      <c r="AD24" s="122"/>
      <c r="AE24" s="122"/>
      <c r="AF24" s="122"/>
      <c r="AG24" s="123"/>
    </row>
    <row r="25" spans="1:33" ht="26.25" customHeight="1" thickBot="1" x14ac:dyDescent="0.3">
      <c r="A25" s="153" t="s">
        <v>92</v>
      </c>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5"/>
    </row>
    <row r="26" spans="1:33" ht="22.5" customHeight="1" x14ac:dyDescent="0.25">
      <c r="A26" s="156" t="s">
        <v>93</v>
      </c>
      <c r="B26" s="157"/>
      <c r="C26" s="158" t="s">
        <v>166</v>
      </c>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c r="AG26" s="159"/>
    </row>
    <row r="27" spans="1:33" ht="15.75" customHeight="1" x14ac:dyDescent="0.25">
      <c r="A27" s="176" t="s">
        <v>95</v>
      </c>
      <c r="B27" s="177"/>
      <c r="C27" s="177"/>
      <c r="D27" s="177"/>
      <c r="E27" s="177"/>
      <c r="F27" s="177"/>
      <c r="G27" s="177"/>
      <c r="H27" s="177"/>
      <c r="I27" s="177" t="s">
        <v>96</v>
      </c>
      <c r="J27" s="177"/>
      <c r="K27" s="177"/>
      <c r="L27" s="177"/>
      <c r="M27" s="177"/>
      <c r="N27" s="177"/>
      <c r="O27" s="177" t="s">
        <v>99</v>
      </c>
      <c r="P27" s="177"/>
      <c r="Q27" s="177"/>
      <c r="R27" s="177"/>
      <c r="S27" s="177"/>
      <c r="T27" s="177"/>
      <c r="U27" s="177"/>
      <c r="V27" s="177"/>
      <c r="W27" s="177"/>
      <c r="X27" s="177" t="s">
        <v>102</v>
      </c>
      <c r="Y27" s="177"/>
      <c r="Z27" s="177"/>
      <c r="AA27" s="177"/>
      <c r="AB27" s="177"/>
      <c r="AC27" s="177"/>
      <c r="AD27" s="177"/>
      <c r="AE27" s="177"/>
      <c r="AF27" s="177"/>
      <c r="AG27" s="178"/>
    </row>
    <row r="28" spans="1:33" x14ac:dyDescent="0.25">
      <c r="A28" s="33" t="s">
        <v>61</v>
      </c>
      <c r="B28" s="98" t="s">
        <v>94</v>
      </c>
      <c r="C28" s="98"/>
      <c r="D28" s="98"/>
      <c r="E28" s="98"/>
      <c r="F28" s="98"/>
      <c r="G28" s="98"/>
      <c r="H28" s="98"/>
      <c r="I28" s="98" t="s">
        <v>97</v>
      </c>
      <c r="J28" s="98"/>
      <c r="K28" s="98"/>
      <c r="L28" s="98" t="s">
        <v>98</v>
      </c>
      <c r="M28" s="98"/>
      <c r="N28" s="98"/>
      <c r="O28" s="98" t="s">
        <v>94</v>
      </c>
      <c r="P28" s="179"/>
      <c r="Q28" s="179"/>
      <c r="R28" s="179"/>
      <c r="S28" s="179"/>
      <c r="T28" s="179"/>
      <c r="U28" s="98"/>
      <c r="V28" s="103" t="s">
        <v>100</v>
      </c>
      <c r="W28" s="105"/>
      <c r="X28" s="103" t="s">
        <v>94</v>
      </c>
      <c r="Y28" s="104"/>
      <c r="Z28" s="104"/>
      <c r="AA28" s="104"/>
      <c r="AB28" s="104"/>
      <c r="AC28" s="104"/>
      <c r="AD28" s="105"/>
      <c r="AE28" s="35" t="s">
        <v>101</v>
      </c>
      <c r="AF28" s="98" t="s">
        <v>100</v>
      </c>
      <c r="AG28" s="180"/>
    </row>
    <row r="29" spans="1:33" ht="45.75" customHeight="1" x14ac:dyDescent="0.25">
      <c r="A29" s="36">
        <v>1</v>
      </c>
      <c r="B29" s="118" t="s">
        <v>148</v>
      </c>
      <c r="C29" s="119"/>
      <c r="D29" s="119"/>
      <c r="E29" s="119"/>
      <c r="F29" s="119"/>
      <c r="G29" s="119"/>
      <c r="H29" s="120"/>
      <c r="I29" s="118" t="s">
        <v>172</v>
      </c>
      <c r="J29" s="119"/>
      <c r="K29" s="120"/>
      <c r="L29" s="115" t="s">
        <v>173</v>
      </c>
      <c r="M29" s="116"/>
      <c r="N29" s="117"/>
      <c r="O29" s="118" t="s">
        <v>149</v>
      </c>
      <c r="P29" s="119"/>
      <c r="Q29" s="119"/>
      <c r="R29" s="119"/>
      <c r="S29" s="119"/>
      <c r="T29" s="120"/>
      <c r="U29" s="38"/>
      <c r="V29" s="115">
        <v>20</v>
      </c>
      <c r="W29" s="117"/>
      <c r="X29" s="118" t="s">
        <v>150</v>
      </c>
      <c r="Y29" s="119"/>
      <c r="Z29" s="119"/>
      <c r="AA29" s="119"/>
      <c r="AB29" s="119"/>
      <c r="AC29" s="39"/>
      <c r="AD29" s="38"/>
      <c r="AE29" s="41">
        <v>45131</v>
      </c>
      <c r="AF29" s="115">
        <v>20</v>
      </c>
      <c r="AG29" s="117"/>
    </row>
    <row r="30" spans="1:33" ht="57" customHeight="1" x14ac:dyDescent="0.25">
      <c r="A30" s="36">
        <v>2</v>
      </c>
      <c r="B30" s="118" t="s">
        <v>151</v>
      </c>
      <c r="C30" s="119"/>
      <c r="D30" s="119"/>
      <c r="E30" s="119"/>
      <c r="F30" s="119"/>
      <c r="G30" s="119"/>
      <c r="H30" s="120"/>
      <c r="I30" s="115" t="s">
        <v>152</v>
      </c>
      <c r="J30" s="116"/>
      <c r="K30" s="117"/>
      <c r="L30" s="115" t="s">
        <v>153</v>
      </c>
      <c r="M30" s="116"/>
      <c r="N30" s="117"/>
      <c r="O30" s="118" t="s">
        <v>154</v>
      </c>
      <c r="P30" s="119"/>
      <c r="Q30" s="119"/>
      <c r="R30" s="119"/>
      <c r="S30" s="119"/>
      <c r="T30" s="119"/>
      <c r="U30" s="38"/>
      <c r="V30" s="115">
        <v>1</v>
      </c>
      <c r="W30" s="117"/>
      <c r="X30" s="118" t="s">
        <v>155</v>
      </c>
      <c r="Y30" s="119"/>
      <c r="Z30" s="119"/>
      <c r="AA30" s="119"/>
      <c r="AB30" s="119"/>
      <c r="AC30" s="39"/>
      <c r="AD30" s="38"/>
      <c r="AE30" s="42">
        <v>45146</v>
      </c>
      <c r="AF30" s="115">
        <v>1</v>
      </c>
      <c r="AG30" s="117"/>
    </row>
    <row r="31" spans="1:33" ht="41.25" customHeight="1" x14ac:dyDescent="0.25">
      <c r="A31" s="36">
        <v>3</v>
      </c>
      <c r="B31" s="118" t="s">
        <v>156</v>
      </c>
      <c r="C31" s="119"/>
      <c r="D31" s="119"/>
      <c r="E31" s="119"/>
      <c r="F31" s="119"/>
      <c r="G31" s="119"/>
      <c r="H31" s="120"/>
      <c r="I31" s="115" t="s">
        <v>174</v>
      </c>
      <c r="J31" s="116"/>
      <c r="K31" s="117"/>
      <c r="L31" s="115" t="s">
        <v>175</v>
      </c>
      <c r="M31" s="116"/>
      <c r="N31" s="117"/>
      <c r="O31" s="118" t="s">
        <v>157</v>
      </c>
      <c r="P31" s="119"/>
      <c r="Q31" s="119"/>
      <c r="R31" s="119"/>
      <c r="S31" s="119"/>
      <c r="T31" s="120"/>
      <c r="U31" s="40"/>
      <c r="V31" s="115">
        <v>1</v>
      </c>
      <c r="W31" s="117"/>
      <c r="X31" s="118" t="s">
        <v>158</v>
      </c>
      <c r="Y31" s="119"/>
      <c r="Z31" s="119"/>
      <c r="AA31" s="119"/>
      <c r="AB31" s="119"/>
      <c r="AC31" s="39"/>
      <c r="AD31" s="38"/>
      <c r="AE31" s="42">
        <v>45152</v>
      </c>
      <c r="AF31" s="115">
        <v>1</v>
      </c>
      <c r="AG31" s="117"/>
    </row>
    <row r="32" spans="1:33" ht="35.25" customHeight="1" x14ac:dyDescent="0.25">
      <c r="A32" s="36">
        <v>4</v>
      </c>
      <c r="B32" s="118" t="s">
        <v>159</v>
      </c>
      <c r="C32" s="119"/>
      <c r="D32" s="119"/>
      <c r="E32" s="119"/>
      <c r="F32" s="119"/>
      <c r="G32" s="119"/>
      <c r="H32" s="120"/>
      <c r="I32" s="115" t="s">
        <v>176</v>
      </c>
      <c r="J32" s="116"/>
      <c r="K32" s="117"/>
      <c r="L32" s="115" t="s">
        <v>177</v>
      </c>
      <c r="M32" s="116"/>
      <c r="N32" s="117"/>
      <c r="O32" s="118" t="s">
        <v>160</v>
      </c>
      <c r="P32" s="119"/>
      <c r="Q32" s="119"/>
      <c r="R32" s="119"/>
      <c r="S32" s="119"/>
      <c r="T32" s="120"/>
      <c r="U32" s="40"/>
      <c r="V32" s="115">
        <v>6</v>
      </c>
      <c r="W32" s="117"/>
      <c r="X32" s="118" t="s">
        <v>161</v>
      </c>
      <c r="Y32" s="119"/>
      <c r="Z32" s="119"/>
      <c r="AA32" s="119"/>
      <c r="AB32" s="119"/>
      <c r="AC32" s="39"/>
      <c r="AD32" s="38"/>
      <c r="AE32" s="42">
        <v>45159</v>
      </c>
      <c r="AF32" s="115">
        <v>6</v>
      </c>
      <c r="AG32" s="117"/>
    </row>
    <row r="33" spans="1:33" ht="39" customHeight="1" x14ac:dyDescent="0.25">
      <c r="A33" s="36">
        <v>5</v>
      </c>
      <c r="B33" s="118" t="s">
        <v>168</v>
      </c>
      <c r="C33" s="119"/>
      <c r="D33" s="119"/>
      <c r="E33" s="119"/>
      <c r="F33" s="119"/>
      <c r="G33" s="119"/>
      <c r="H33" s="120"/>
      <c r="I33" s="115" t="s">
        <v>178</v>
      </c>
      <c r="J33" s="116"/>
      <c r="K33" s="117"/>
      <c r="L33" s="115" t="s">
        <v>162</v>
      </c>
      <c r="M33" s="116"/>
      <c r="N33" s="117"/>
      <c r="O33" s="118" t="s">
        <v>163</v>
      </c>
      <c r="P33" s="119"/>
      <c r="Q33" s="119"/>
      <c r="R33" s="119"/>
      <c r="S33" s="119"/>
      <c r="T33" s="120"/>
      <c r="U33" s="40"/>
      <c r="V33" s="115">
        <v>800</v>
      </c>
      <c r="W33" s="117"/>
      <c r="X33" s="118" t="s">
        <v>164</v>
      </c>
      <c r="Y33" s="119"/>
      <c r="Z33" s="119"/>
      <c r="AA33" s="119"/>
      <c r="AB33" s="119"/>
      <c r="AC33" s="39"/>
      <c r="AD33" s="38"/>
      <c r="AE33" s="43" t="s">
        <v>165</v>
      </c>
      <c r="AF33" s="115">
        <v>1</v>
      </c>
      <c r="AG33" s="117"/>
    </row>
    <row r="34" spans="1:33" ht="38.25" customHeight="1" x14ac:dyDescent="0.25">
      <c r="A34" s="36">
        <v>6</v>
      </c>
      <c r="B34" s="118" t="s">
        <v>168</v>
      </c>
      <c r="C34" s="119"/>
      <c r="D34" s="119"/>
      <c r="E34" s="119"/>
      <c r="F34" s="119"/>
      <c r="G34" s="119"/>
      <c r="H34" s="120"/>
      <c r="I34" s="115" t="s">
        <v>178</v>
      </c>
      <c r="J34" s="116"/>
      <c r="K34" s="117"/>
      <c r="L34" s="115" t="s">
        <v>162</v>
      </c>
      <c r="M34" s="116"/>
      <c r="N34" s="117"/>
      <c r="O34" s="118" t="s">
        <v>163</v>
      </c>
      <c r="P34" s="119"/>
      <c r="Q34" s="119"/>
      <c r="R34" s="119"/>
      <c r="S34" s="119"/>
      <c r="T34" s="120"/>
      <c r="U34" s="40"/>
      <c r="V34" s="115">
        <v>800</v>
      </c>
      <c r="W34" s="117"/>
      <c r="X34" s="118" t="s">
        <v>164</v>
      </c>
      <c r="Y34" s="119"/>
      <c r="Z34" s="119"/>
      <c r="AA34" s="119"/>
      <c r="AB34" s="119"/>
      <c r="AC34" s="39"/>
      <c r="AD34" s="38"/>
      <c r="AE34" s="40" t="s">
        <v>165</v>
      </c>
      <c r="AF34" s="115">
        <v>1</v>
      </c>
      <c r="AG34" s="117"/>
    </row>
    <row r="35" spans="1:33" ht="41.25" customHeight="1" x14ac:dyDescent="0.25">
      <c r="A35" s="36">
        <v>7</v>
      </c>
      <c r="B35" s="118" t="s">
        <v>168</v>
      </c>
      <c r="C35" s="119"/>
      <c r="D35" s="119"/>
      <c r="E35" s="119"/>
      <c r="F35" s="119"/>
      <c r="G35" s="119"/>
      <c r="H35" s="120"/>
      <c r="I35" s="115" t="s">
        <v>178</v>
      </c>
      <c r="J35" s="116"/>
      <c r="K35" s="117"/>
      <c r="L35" s="115" t="s">
        <v>162</v>
      </c>
      <c r="M35" s="116"/>
      <c r="N35" s="117"/>
      <c r="O35" s="118" t="s">
        <v>163</v>
      </c>
      <c r="P35" s="119"/>
      <c r="Q35" s="119"/>
      <c r="R35" s="119"/>
      <c r="S35" s="119"/>
      <c r="T35" s="120"/>
      <c r="U35" s="40"/>
      <c r="V35" s="115">
        <v>800</v>
      </c>
      <c r="W35" s="117"/>
      <c r="X35" s="118" t="s">
        <v>164</v>
      </c>
      <c r="Y35" s="119"/>
      <c r="Z35" s="119"/>
      <c r="AA35" s="119"/>
      <c r="AB35" s="119"/>
      <c r="AC35" s="39"/>
      <c r="AD35" s="38"/>
      <c r="AE35" s="40" t="s">
        <v>165</v>
      </c>
      <c r="AF35" s="115">
        <v>1</v>
      </c>
      <c r="AG35" s="117"/>
    </row>
    <row r="36" spans="1:33" ht="41.25" customHeight="1" x14ac:dyDescent="0.25">
      <c r="A36" s="36">
        <v>8</v>
      </c>
      <c r="B36" s="118" t="s">
        <v>169</v>
      </c>
      <c r="C36" s="119"/>
      <c r="D36" s="119"/>
      <c r="E36" s="119"/>
      <c r="F36" s="119"/>
      <c r="G36" s="119"/>
      <c r="H36" s="120"/>
      <c r="I36" s="115" t="s">
        <v>178</v>
      </c>
      <c r="J36" s="116"/>
      <c r="K36" s="117"/>
      <c r="L36" s="115" t="s">
        <v>162</v>
      </c>
      <c r="M36" s="116"/>
      <c r="N36" s="117"/>
      <c r="O36" s="118" t="s">
        <v>163</v>
      </c>
      <c r="P36" s="119"/>
      <c r="Q36" s="119"/>
      <c r="R36" s="119"/>
      <c r="S36" s="119"/>
      <c r="T36" s="120"/>
      <c r="U36" s="40"/>
      <c r="V36" s="115">
        <v>800</v>
      </c>
      <c r="W36" s="117"/>
      <c r="X36" s="118" t="s">
        <v>164</v>
      </c>
      <c r="Y36" s="119"/>
      <c r="Z36" s="119"/>
      <c r="AA36" s="119"/>
      <c r="AB36" s="119"/>
      <c r="AC36" s="39"/>
      <c r="AD36" s="38"/>
      <c r="AE36" s="40" t="s">
        <v>165</v>
      </c>
      <c r="AF36" s="115">
        <v>1</v>
      </c>
      <c r="AG36" s="117"/>
    </row>
    <row r="37" spans="1:33" ht="42" customHeight="1" x14ac:dyDescent="0.25">
      <c r="A37" s="35">
        <v>9</v>
      </c>
      <c r="B37" s="118" t="s">
        <v>170</v>
      </c>
      <c r="C37" s="119"/>
      <c r="D37" s="119"/>
      <c r="E37" s="119"/>
      <c r="F37" s="119"/>
      <c r="G37" s="119"/>
      <c r="H37" s="120"/>
      <c r="I37" s="115" t="s">
        <v>178</v>
      </c>
      <c r="J37" s="116"/>
      <c r="K37" s="117"/>
      <c r="L37" s="115" t="s">
        <v>162</v>
      </c>
      <c r="M37" s="116"/>
      <c r="N37" s="117"/>
      <c r="O37" s="118" t="s">
        <v>163</v>
      </c>
      <c r="P37" s="119"/>
      <c r="Q37" s="119"/>
      <c r="R37" s="119"/>
      <c r="S37" s="119"/>
      <c r="T37" s="120"/>
      <c r="U37" s="40"/>
      <c r="V37" s="115">
        <v>800</v>
      </c>
      <c r="W37" s="117"/>
      <c r="X37" s="118" t="s">
        <v>164</v>
      </c>
      <c r="Y37" s="119"/>
      <c r="Z37" s="119"/>
      <c r="AA37" s="119"/>
      <c r="AB37" s="119"/>
      <c r="AC37" s="40"/>
      <c r="AD37" s="40"/>
      <c r="AE37" s="40" t="s">
        <v>165</v>
      </c>
      <c r="AF37" s="115">
        <v>1</v>
      </c>
      <c r="AG37" s="117"/>
    </row>
    <row r="38" spans="1:33" s="34" customFormat="1" ht="46.5" customHeight="1" x14ac:dyDescent="0.2">
      <c r="A38" s="37">
        <v>10</v>
      </c>
      <c r="B38" s="172" t="s">
        <v>171</v>
      </c>
      <c r="C38" s="172"/>
      <c r="D38" s="172"/>
      <c r="E38" s="172"/>
      <c r="F38" s="172"/>
      <c r="G38" s="172"/>
      <c r="H38" s="172"/>
      <c r="I38" s="173" t="s">
        <v>178</v>
      </c>
      <c r="J38" s="173"/>
      <c r="K38" s="173"/>
      <c r="L38" s="173" t="s">
        <v>162</v>
      </c>
      <c r="M38" s="173"/>
      <c r="N38" s="173"/>
      <c r="O38" s="174" t="s">
        <v>163</v>
      </c>
      <c r="P38" s="174"/>
      <c r="Q38" s="174"/>
      <c r="R38" s="174"/>
      <c r="S38" s="174"/>
      <c r="T38" s="174"/>
      <c r="U38" s="174"/>
      <c r="V38" s="175">
        <v>800</v>
      </c>
      <c r="W38" s="175"/>
      <c r="X38" s="174" t="s">
        <v>164</v>
      </c>
      <c r="Y38" s="174"/>
      <c r="Z38" s="174"/>
      <c r="AA38" s="174"/>
      <c r="AB38" s="174"/>
      <c r="AC38" s="174"/>
      <c r="AD38" s="174"/>
      <c r="AE38" s="40" t="s">
        <v>165</v>
      </c>
      <c r="AF38" s="175">
        <v>1</v>
      </c>
      <c r="AG38" s="175"/>
    </row>
    <row r="39" spans="1:33" x14ac:dyDescent="0.25">
      <c r="A39" s="185" t="s">
        <v>103</v>
      </c>
      <c r="B39" s="186"/>
      <c r="C39" s="186"/>
      <c r="D39" s="186"/>
      <c r="E39" s="186"/>
      <c r="F39" s="186"/>
      <c r="G39" s="186"/>
      <c r="H39" s="186"/>
      <c r="I39" s="186"/>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7"/>
    </row>
    <row r="40" spans="1:33" ht="14.25" customHeight="1" x14ac:dyDescent="0.25">
      <c r="A40" s="188" t="s">
        <v>104</v>
      </c>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90"/>
    </row>
    <row r="41" spans="1:33" x14ac:dyDescent="0.25">
      <c r="A41" s="191" t="s">
        <v>145</v>
      </c>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3"/>
    </row>
    <row r="42" spans="1:33" x14ac:dyDescent="0.25">
      <c r="A42" s="194" t="s">
        <v>105</v>
      </c>
      <c r="B42" s="195"/>
      <c r="C42" s="195"/>
      <c r="D42" s="195"/>
      <c r="E42" s="195"/>
      <c r="F42" s="195"/>
      <c r="G42" s="195"/>
      <c r="H42" s="195"/>
      <c r="I42" s="196">
        <v>40000</v>
      </c>
      <c r="J42" s="196"/>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7"/>
    </row>
    <row r="43" spans="1:33" x14ac:dyDescent="0.25">
      <c r="A43" s="198" t="s">
        <v>106</v>
      </c>
      <c r="B43" s="199"/>
      <c r="C43" s="199"/>
      <c r="D43" s="199"/>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200"/>
    </row>
    <row r="44" spans="1:33" x14ac:dyDescent="0.25">
      <c r="A44" s="181" t="s">
        <v>111</v>
      </c>
      <c r="B44" s="104"/>
      <c r="C44" s="104"/>
      <c r="D44" s="104"/>
      <c r="E44" s="104"/>
      <c r="F44" s="104"/>
      <c r="G44" s="104"/>
      <c r="H44" s="104"/>
      <c r="I44" s="104"/>
      <c r="J44" s="104"/>
      <c r="K44" s="104"/>
      <c r="L44" s="104"/>
      <c r="M44" s="104"/>
      <c r="N44" s="104"/>
      <c r="O44" s="104"/>
      <c r="P44" s="104"/>
      <c r="Q44" s="104"/>
      <c r="R44" s="104"/>
      <c r="S44" s="104"/>
      <c r="T44" s="104"/>
      <c r="U44" s="104"/>
      <c r="V44" s="104"/>
      <c r="W44" s="104"/>
      <c r="X44" s="105"/>
      <c r="Y44" s="175" t="s">
        <v>110</v>
      </c>
      <c r="Z44" s="175"/>
      <c r="AA44" s="175" t="s">
        <v>109</v>
      </c>
      <c r="AB44" s="175"/>
      <c r="AC44" s="182" t="s">
        <v>108</v>
      </c>
      <c r="AD44" s="182"/>
      <c r="AE44" s="182"/>
      <c r="AF44" s="183"/>
      <c r="AG44" s="184"/>
    </row>
    <row r="45" spans="1:33" ht="33" customHeight="1" x14ac:dyDescent="0.25">
      <c r="A45" s="27" t="s">
        <v>61</v>
      </c>
      <c r="B45" s="103" t="s">
        <v>94</v>
      </c>
      <c r="C45" s="104"/>
      <c r="D45" s="104"/>
      <c r="E45" s="104"/>
      <c r="F45" s="104"/>
      <c r="G45" s="104"/>
      <c r="H45" s="104"/>
      <c r="I45" s="104"/>
      <c r="J45" s="104"/>
      <c r="K45" s="104"/>
      <c r="L45" s="104"/>
      <c r="M45" s="104"/>
      <c r="N45" s="104"/>
      <c r="O45" s="104"/>
      <c r="P45" s="104"/>
      <c r="Q45" s="104"/>
      <c r="R45" s="104"/>
      <c r="S45" s="104"/>
      <c r="T45" s="104"/>
      <c r="U45" s="104"/>
      <c r="V45" s="104"/>
      <c r="W45" s="104"/>
      <c r="X45" s="105"/>
      <c r="Y45" s="175"/>
      <c r="Z45" s="175"/>
      <c r="AA45" s="175"/>
      <c r="AB45" s="175"/>
      <c r="AC45" s="182"/>
      <c r="AD45" s="182"/>
      <c r="AE45" s="182"/>
      <c r="AF45" s="183"/>
      <c r="AG45" s="184"/>
    </row>
    <row r="46" spans="1:33" s="28" customFormat="1" x14ac:dyDescent="0.25">
      <c r="A46" s="31">
        <v>1</v>
      </c>
      <c r="B46" s="201"/>
      <c r="C46" s="202"/>
      <c r="D46" s="202"/>
      <c r="E46" s="202"/>
      <c r="F46" s="202"/>
      <c r="G46" s="202"/>
      <c r="H46" s="202"/>
      <c r="I46" s="202"/>
      <c r="J46" s="202"/>
      <c r="K46" s="202"/>
      <c r="L46" s="202"/>
      <c r="M46" s="202"/>
      <c r="N46" s="202"/>
      <c r="O46" s="202"/>
      <c r="P46" s="202"/>
      <c r="Q46" s="202"/>
      <c r="R46" s="202"/>
      <c r="S46" s="202"/>
      <c r="T46" s="202"/>
      <c r="U46" s="202"/>
      <c r="V46" s="202"/>
      <c r="W46" s="202"/>
      <c r="X46" s="203"/>
      <c r="Y46" s="204"/>
      <c r="Z46" s="205"/>
      <c r="AA46" s="204"/>
      <c r="AB46" s="205"/>
      <c r="AC46" s="206"/>
      <c r="AD46" s="206"/>
      <c r="AE46" s="206"/>
      <c r="AF46" s="207"/>
      <c r="AG46" s="208"/>
    </row>
    <row r="47" spans="1:33" s="28" customFormat="1" x14ac:dyDescent="0.25">
      <c r="A47" s="31">
        <v>2</v>
      </c>
      <c r="B47" s="201"/>
      <c r="C47" s="202"/>
      <c r="D47" s="202"/>
      <c r="E47" s="202"/>
      <c r="F47" s="202"/>
      <c r="G47" s="202"/>
      <c r="H47" s="202"/>
      <c r="I47" s="202"/>
      <c r="J47" s="202"/>
      <c r="K47" s="202"/>
      <c r="L47" s="202"/>
      <c r="M47" s="202"/>
      <c r="N47" s="202"/>
      <c r="O47" s="202"/>
      <c r="P47" s="202"/>
      <c r="Q47" s="202"/>
      <c r="R47" s="202"/>
      <c r="S47" s="202"/>
      <c r="T47" s="202"/>
      <c r="U47" s="202"/>
      <c r="V47" s="202"/>
      <c r="W47" s="202"/>
      <c r="X47" s="203"/>
      <c r="Y47" s="204"/>
      <c r="Z47" s="205"/>
      <c r="AA47" s="204"/>
      <c r="AB47" s="205"/>
      <c r="AC47" s="206"/>
      <c r="AD47" s="206"/>
      <c r="AE47" s="206"/>
      <c r="AF47" s="207"/>
      <c r="AG47" s="208"/>
    </row>
    <row r="48" spans="1:33" s="28" customFormat="1" x14ac:dyDescent="0.25">
      <c r="A48" s="31">
        <v>3</v>
      </c>
      <c r="B48" s="201"/>
      <c r="C48" s="202"/>
      <c r="D48" s="202"/>
      <c r="E48" s="202"/>
      <c r="F48" s="202"/>
      <c r="G48" s="202"/>
      <c r="H48" s="202"/>
      <c r="I48" s="202"/>
      <c r="J48" s="202"/>
      <c r="K48" s="202"/>
      <c r="L48" s="202"/>
      <c r="M48" s="202"/>
      <c r="N48" s="202"/>
      <c r="O48" s="202"/>
      <c r="P48" s="202"/>
      <c r="Q48" s="202"/>
      <c r="R48" s="202"/>
      <c r="S48" s="202"/>
      <c r="T48" s="202"/>
      <c r="U48" s="202"/>
      <c r="V48" s="202"/>
      <c r="W48" s="202"/>
      <c r="X48" s="203"/>
      <c r="Y48" s="204"/>
      <c r="Z48" s="205"/>
      <c r="AA48" s="204"/>
      <c r="AB48" s="205"/>
      <c r="AC48" s="206"/>
      <c r="AD48" s="206"/>
      <c r="AE48" s="206"/>
      <c r="AF48" s="207"/>
      <c r="AG48" s="208"/>
    </row>
    <row r="49" spans="1:33" s="28" customFormat="1" x14ac:dyDescent="0.25">
      <c r="A49" s="31">
        <v>4</v>
      </c>
      <c r="B49" s="201"/>
      <c r="C49" s="202"/>
      <c r="D49" s="202"/>
      <c r="E49" s="202"/>
      <c r="F49" s="202"/>
      <c r="G49" s="202"/>
      <c r="H49" s="202"/>
      <c r="I49" s="202"/>
      <c r="J49" s="202"/>
      <c r="K49" s="202"/>
      <c r="L49" s="202"/>
      <c r="M49" s="202"/>
      <c r="N49" s="202"/>
      <c r="O49" s="202"/>
      <c r="P49" s="202"/>
      <c r="Q49" s="202"/>
      <c r="R49" s="202"/>
      <c r="S49" s="202"/>
      <c r="T49" s="202"/>
      <c r="U49" s="202"/>
      <c r="V49" s="202"/>
      <c r="W49" s="202"/>
      <c r="X49" s="203"/>
      <c r="Y49" s="204"/>
      <c r="Z49" s="205"/>
      <c r="AA49" s="204"/>
      <c r="AB49" s="205"/>
      <c r="AC49" s="206"/>
      <c r="AD49" s="206"/>
      <c r="AE49" s="206"/>
      <c r="AF49" s="207"/>
      <c r="AG49" s="208"/>
    </row>
    <row r="50" spans="1:33" s="28" customFormat="1" x14ac:dyDescent="0.25">
      <c r="A50" s="31">
        <v>5</v>
      </c>
      <c r="B50" s="201"/>
      <c r="C50" s="202"/>
      <c r="D50" s="202"/>
      <c r="E50" s="202"/>
      <c r="F50" s="202"/>
      <c r="G50" s="202"/>
      <c r="H50" s="202"/>
      <c r="I50" s="202"/>
      <c r="J50" s="202"/>
      <c r="K50" s="202"/>
      <c r="L50" s="202"/>
      <c r="M50" s="202"/>
      <c r="N50" s="202"/>
      <c r="O50" s="202"/>
      <c r="P50" s="202"/>
      <c r="Q50" s="202"/>
      <c r="R50" s="202"/>
      <c r="S50" s="202"/>
      <c r="T50" s="202"/>
      <c r="U50" s="202"/>
      <c r="V50" s="202"/>
      <c r="W50" s="202"/>
      <c r="X50" s="203"/>
      <c r="Y50" s="204"/>
      <c r="Z50" s="205"/>
      <c r="AA50" s="204"/>
      <c r="AB50" s="205"/>
      <c r="AC50" s="206"/>
      <c r="AD50" s="206"/>
      <c r="AE50" s="206"/>
      <c r="AF50" s="207"/>
      <c r="AG50" s="208"/>
    </row>
    <row r="51" spans="1:33" s="28" customFormat="1" x14ac:dyDescent="0.25">
      <c r="A51" s="31">
        <v>6</v>
      </c>
      <c r="B51" s="201"/>
      <c r="C51" s="202"/>
      <c r="D51" s="202"/>
      <c r="E51" s="202"/>
      <c r="F51" s="202"/>
      <c r="G51" s="202"/>
      <c r="H51" s="202"/>
      <c r="I51" s="202"/>
      <c r="J51" s="202"/>
      <c r="K51" s="202"/>
      <c r="L51" s="202"/>
      <c r="M51" s="202"/>
      <c r="N51" s="202"/>
      <c r="O51" s="202"/>
      <c r="P51" s="202"/>
      <c r="Q51" s="202"/>
      <c r="R51" s="202"/>
      <c r="S51" s="202"/>
      <c r="T51" s="202"/>
      <c r="U51" s="202"/>
      <c r="V51" s="202"/>
      <c r="W51" s="202"/>
      <c r="X51" s="203"/>
      <c r="Y51" s="204"/>
      <c r="Z51" s="205"/>
      <c r="AA51" s="204"/>
      <c r="AB51" s="205"/>
      <c r="AC51" s="206"/>
      <c r="AD51" s="206"/>
      <c r="AE51" s="206"/>
      <c r="AF51" s="207"/>
      <c r="AG51" s="208"/>
    </row>
    <row r="52" spans="1:33" s="28" customFormat="1" x14ac:dyDescent="0.25">
      <c r="A52" s="31">
        <v>7</v>
      </c>
      <c r="B52" s="201"/>
      <c r="C52" s="202"/>
      <c r="D52" s="202"/>
      <c r="E52" s="202"/>
      <c r="F52" s="202"/>
      <c r="G52" s="202"/>
      <c r="H52" s="202"/>
      <c r="I52" s="202"/>
      <c r="J52" s="202"/>
      <c r="K52" s="202"/>
      <c r="L52" s="202"/>
      <c r="M52" s="202"/>
      <c r="N52" s="202"/>
      <c r="O52" s="202"/>
      <c r="P52" s="202"/>
      <c r="Q52" s="202"/>
      <c r="R52" s="202"/>
      <c r="S52" s="202"/>
      <c r="T52" s="202"/>
      <c r="U52" s="202"/>
      <c r="V52" s="202"/>
      <c r="W52" s="202"/>
      <c r="X52" s="203"/>
      <c r="Y52" s="204"/>
      <c r="Z52" s="205"/>
      <c r="AA52" s="204"/>
      <c r="AB52" s="205"/>
      <c r="AC52" s="206"/>
      <c r="AD52" s="206"/>
      <c r="AE52" s="206"/>
      <c r="AF52" s="207"/>
      <c r="AG52" s="208"/>
    </row>
    <row r="53" spans="1:33" s="28" customFormat="1" x14ac:dyDescent="0.25">
      <c r="A53" s="31">
        <v>8</v>
      </c>
      <c r="B53" s="201"/>
      <c r="C53" s="202"/>
      <c r="D53" s="202"/>
      <c r="E53" s="202"/>
      <c r="F53" s="202"/>
      <c r="G53" s="202"/>
      <c r="H53" s="202"/>
      <c r="I53" s="202"/>
      <c r="J53" s="202"/>
      <c r="K53" s="202"/>
      <c r="L53" s="202"/>
      <c r="M53" s="202"/>
      <c r="N53" s="202"/>
      <c r="O53" s="202"/>
      <c r="P53" s="202"/>
      <c r="Q53" s="202"/>
      <c r="R53" s="202"/>
      <c r="S53" s="202"/>
      <c r="T53" s="202"/>
      <c r="U53" s="202"/>
      <c r="V53" s="202"/>
      <c r="W53" s="202"/>
      <c r="X53" s="203"/>
      <c r="Y53" s="204"/>
      <c r="Z53" s="205"/>
      <c r="AA53" s="204"/>
      <c r="AB53" s="205"/>
      <c r="AC53" s="206"/>
      <c r="AD53" s="206"/>
      <c r="AE53" s="206"/>
      <c r="AF53" s="207"/>
      <c r="AG53" s="208"/>
    </row>
    <row r="54" spans="1:33" s="28" customFormat="1" x14ac:dyDescent="0.25">
      <c r="A54" s="31">
        <v>9</v>
      </c>
      <c r="B54" s="201"/>
      <c r="C54" s="202"/>
      <c r="D54" s="202"/>
      <c r="E54" s="202"/>
      <c r="F54" s="202"/>
      <c r="G54" s="202"/>
      <c r="H54" s="202"/>
      <c r="I54" s="202"/>
      <c r="J54" s="202"/>
      <c r="K54" s="202"/>
      <c r="L54" s="202"/>
      <c r="M54" s="202"/>
      <c r="N54" s="202"/>
      <c r="O54" s="202"/>
      <c r="P54" s="202"/>
      <c r="Q54" s="202"/>
      <c r="R54" s="202"/>
      <c r="S54" s="202"/>
      <c r="T54" s="202"/>
      <c r="U54" s="202"/>
      <c r="V54" s="202"/>
      <c r="W54" s="202"/>
      <c r="X54" s="203"/>
      <c r="Y54" s="204"/>
      <c r="Z54" s="205"/>
      <c r="AA54" s="204"/>
      <c r="AB54" s="205"/>
      <c r="AC54" s="206"/>
      <c r="AD54" s="206"/>
      <c r="AE54" s="206"/>
      <c r="AF54" s="207"/>
      <c r="AG54" s="208"/>
    </row>
    <row r="55" spans="1:33" s="28" customFormat="1" x14ac:dyDescent="0.25">
      <c r="A55" s="31">
        <v>10</v>
      </c>
      <c r="B55" s="201"/>
      <c r="C55" s="202"/>
      <c r="D55" s="202"/>
      <c r="E55" s="202"/>
      <c r="F55" s="202"/>
      <c r="G55" s="202"/>
      <c r="H55" s="202"/>
      <c r="I55" s="202"/>
      <c r="J55" s="202"/>
      <c r="K55" s="202"/>
      <c r="L55" s="202"/>
      <c r="M55" s="202"/>
      <c r="N55" s="202"/>
      <c r="O55" s="202"/>
      <c r="P55" s="202"/>
      <c r="Q55" s="202"/>
      <c r="R55" s="202"/>
      <c r="S55" s="202"/>
      <c r="T55" s="202"/>
      <c r="U55" s="202"/>
      <c r="V55" s="202"/>
      <c r="W55" s="202"/>
      <c r="X55" s="203"/>
      <c r="Y55" s="204"/>
      <c r="Z55" s="205"/>
      <c r="AA55" s="204"/>
      <c r="AB55" s="205"/>
      <c r="AC55" s="206"/>
      <c r="AD55" s="206"/>
      <c r="AE55" s="206"/>
      <c r="AF55" s="207"/>
      <c r="AG55" s="208"/>
    </row>
    <row r="56" spans="1:33" s="28" customFormat="1" x14ac:dyDescent="0.25">
      <c r="A56" s="32">
        <v>11</v>
      </c>
      <c r="B56" s="201"/>
      <c r="C56" s="202"/>
      <c r="D56" s="202"/>
      <c r="E56" s="202"/>
      <c r="F56" s="202"/>
      <c r="G56" s="202"/>
      <c r="H56" s="202"/>
      <c r="I56" s="202"/>
      <c r="J56" s="202"/>
      <c r="K56" s="202"/>
      <c r="L56" s="202"/>
      <c r="M56" s="202"/>
      <c r="N56" s="202"/>
      <c r="O56" s="202"/>
      <c r="P56" s="202"/>
      <c r="Q56" s="202"/>
      <c r="R56" s="202"/>
      <c r="S56" s="202"/>
      <c r="T56" s="202"/>
      <c r="U56" s="202"/>
      <c r="V56" s="202"/>
      <c r="W56" s="202"/>
      <c r="X56" s="203"/>
      <c r="Y56" s="204"/>
      <c r="Z56" s="205"/>
      <c r="AA56" s="204"/>
      <c r="AB56" s="205"/>
      <c r="AC56" s="206"/>
      <c r="AD56" s="206"/>
      <c r="AE56" s="206"/>
      <c r="AF56" s="207"/>
      <c r="AG56" s="208"/>
    </row>
    <row r="57" spans="1:33" s="28" customFormat="1" x14ac:dyDescent="0.25">
      <c r="A57" s="32">
        <v>12</v>
      </c>
      <c r="B57" s="201"/>
      <c r="C57" s="202"/>
      <c r="D57" s="202"/>
      <c r="E57" s="202"/>
      <c r="F57" s="202"/>
      <c r="G57" s="202"/>
      <c r="H57" s="202"/>
      <c r="I57" s="202"/>
      <c r="J57" s="202"/>
      <c r="K57" s="202"/>
      <c r="L57" s="202"/>
      <c r="M57" s="202"/>
      <c r="N57" s="202"/>
      <c r="O57" s="202"/>
      <c r="P57" s="202"/>
      <c r="Q57" s="202"/>
      <c r="R57" s="202"/>
      <c r="S57" s="202"/>
      <c r="T57" s="202"/>
      <c r="U57" s="202"/>
      <c r="V57" s="202"/>
      <c r="W57" s="202"/>
      <c r="X57" s="203"/>
      <c r="Y57" s="204"/>
      <c r="Z57" s="205"/>
      <c r="AA57" s="204"/>
      <c r="AB57" s="205"/>
      <c r="AC57" s="206"/>
      <c r="AD57" s="206"/>
      <c r="AE57" s="206"/>
      <c r="AF57" s="207"/>
      <c r="AG57" s="208"/>
    </row>
    <row r="58" spans="1:33" ht="16.5" thickBot="1" x14ac:dyDescent="0.3">
      <c r="A58" s="209" t="s">
        <v>107</v>
      </c>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1"/>
      <c r="AF58" s="212"/>
      <c r="AG58" s="213"/>
    </row>
    <row r="59" spans="1:33" x14ac:dyDescent="0.25">
      <c r="A59" s="214" t="s">
        <v>112</v>
      </c>
      <c r="B59" s="215"/>
      <c r="C59" s="215"/>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6"/>
    </row>
    <row r="60" spans="1:33" x14ac:dyDescent="0.25">
      <c r="A60" s="217" t="s">
        <v>114</v>
      </c>
      <c r="B60" s="218"/>
      <c r="C60" s="218"/>
      <c r="D60" s="218"/>
      <c r="E60" s="218"/>
      <c r="F60" s="219"/>
      <c r="G60" s="217">
        <v>1</v>
      </c>
      <c r="H60" s="218"/>
      <c r="I60" s="218"/>
      <c r="J60" s="219"/>
      <c r="K60" s="217">
        <v>2</v>
      </c>
      <c r="L60" s="218"/>
      <c r="M60" s="218"/>
      <c r="N60" s="219"/>
      <c r="O60" s="217">
        <v>3</v>
      </c>
      <c r="P60" s="218"/>
      <c r="Q60" s="218"/>
      <c r="R60" s="219"/>
      <c r="S60" s="217">
        <v>4</v>
      </c>
      <c r="T60" s="218"/>
      <c r="U60" s="218"/>
      <c r="V60" s="219"/>
      <c r="W60" s="217">
        <v>5</v>
      </c>
      <c r="X60" s="218"/>
      <c r="Y60" s="218"/>
      <c r="Z60" s="219"/>
      <c r="AA60" s="217">
        <v>6</v>
      </c>
      <c r="AB60" s="218"/>
      <c r="AC60" s="218"/>
      <c r="AD60" s="219"/>
      <c r="AE60" s="220" t="s">
        <v>115</v>
      </c>
      <c r="AF60" s="220"/>
      <c r="AG60" s="220"/>
    </row>
    <row r="61" spans="1:33" x14ac:dyDescent="0.25">
      <c r="A61" s="221" t="s">
        <v>113</v>
      </c>
      <c r="B61" s="222"/>
      <c r="C61" s="222"/>
      <c r="D61" s="222"/>
      <c r="E61" s="222"/>
      <c r="F61" s="223"/>
      <c r="G61" s="224"/>
      <c r="H61" s="225"/>
      <c r="I61" s="225"/>
      <c r="J61" s="226"/>
      <c r="K61" s="224"/>
      <c r="L61" s="225"/>
      <c r="M61" s="225"/>
      <c r="N61" s="226"/>
      <c r="O61" s="224"/>
      <c r="P61" s="225"/>
      <c r="Q61" s="225"/>
      <c r="R61" s="226"/>
      <c r="S61" s="224"/>
      <c r="T61" s="225"/>
      <c r="U61" s="225"/>
      <c r="V61" s="226"/>
      <c r="W61" s="224"/>
      <c r="X61" s="225"/>
      <c r="Y61" s="225"/>
      <c r="Z61" s="226"/>
      <c r="AA61" s="224"/>
      <c r="AB61" s="225"/>
      <c r="AC61" s="225"/>
      <c r="AD61" s="226"/>
      <c r="AE61" s="220"/>
      <c r="AF61" s="220"/>
      <c r="AG61" s="220"/>
    </row>
    <row r="62" spans="1:33" x14ac:dyDescent="0.25">
      <c r="A62" s="217" t="s">
        <v>114</v>
      </c>
      <c r="B62" s="218"/>
      <c r="C62" s="218"/>
      <c r="D62" s="218"/>
      <c r="E62" s="218"/>
      <c r="F62" s="219"/>
      <c r="G62" s="217">
        <v>7</v>
      </c>
      <c r="H62" s="218"/>
      <c r="I62" s="218"/>
      <c r="J62" s="219"/>
      <c r="K62" s="217">
        <v>8</v>
      </c>
      <c r="L62" s="218"/>
      <c r="M62" s="218"/>
      <c r="N62" s="219"/>
      <c r="O62" s="217">
        <v>9</v>
      </c>
      <c r="P62" s="218"/>
      <c r="Q62" s="218"/>
      <c r="R62" s="219"/>
      <c r="S62" s="217">
        <v>10</v>
      </c>
      <c r="T62" s="218"/>
      <c r="U62" s="218"/>
      <c r="V62" s="219"/>
      <c r="W62" s="217">
        <v>11</v>
      </c>
      <c r="X62" s="218"/>
      <c r="Y62" s="218"/>
      <c r="Z62" s="219"/>
      <c r="AA62" s="217">
        <v>12</v>
      </c>
      <c r="AB62" s="218"/>
      <c r="AC62" s="218"/>
      <c r="AD62" s="219"/>
      <c r="AE62" s="220"/>
      <c r="AF62" s="220"/>
      <c r="AG62" s="220"/>
    </row>
    <row r="63" spans="1:33" x14ac:dyDescent="0.25">
      <c r="A63" s="221" t="s">
        <v>113</v>
      </c>
      <c r="B63" s="222"/>
      <c r="C63" s="222"/>
      <c r="D63" s="222"/>
      <c r="E63" s="222"/>
      <c r="F63" s="223"/>
      <c r="G63" s="224"/>
      <c r="H63" s="225"/>
      <c r="I63" s="225"/>
      <c r="J63" s="226"/>
      <c r="K63" s="224"/>
      <c r="L63" s="225"/>
      <c r="M63" s="225"/>
      <c r="N63" s="226"/>
      <c r="O63" s="224"/>
      <c r="P63" s="225"/>
      <c r="Q63" s="225"/>
      <c r="R63" s="226"/>
      <c r="S63" s="224"/>
      <c r="T63" s="225"/>
      <c r="U63" s="225"/>
      <c r="V63" s="226"/>
      <c r="W63" s="224"/>
      <c r="X63" s="225"/>
      <c r="Y63" s="225"/>
      <c r="Z63" s="226"/>
      <c r="AA63" s="224"/>
      <c r="AB63" s="225"/>
      <c r="AC63" s="225"/>
      <c r="AD63" s="226"/>
      <c r="AE63" s="245">
        <f>SUM(G61+K61+O61+S61+W61+AA61+G63+K63+O63+S63+W63+AA63)</f>
        <v>0</v>
      </c>
      <c r="AF63" s="246"/>
      <c r="AG63" s="246"/>
    </row>
    <row r="64" spans="1:33" ht="3.75" customHeight="1" thickBot="1" x14ac:dyDescent="0.3"/>
    <row r="65" spans="1:33" x14ac:dyDescent="0.25">
      <c r="A65" s="247" t="s">
        <v>118</v>
      </c>
      <c r="B65" s="248"/>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9"/>
    </row>
    <row r="66" spans="1:33" x14ac:dyDescent="0.25">
      <c r="A66" s="250" t="s">
        <v>116</v>
      </c>
      <c r="B66" s="251"/>
      <c r="C66" s="251"/>
      <c r="D66" s="251"/>
      <c r="E66" s="251"/>
      <c r="F66" s="251"/>
      <c r="G66" s="251"/>
      <c r="H66" s="251"/>
      <c r="I66" s="251"/>
      <c r="J66" s="251"/>
      <c r="K66" s="251"/>
      <c r="L66" s="251"/>
      <c r="M66" s="251"/>
      <c r="N66" s="251"/>
      <c r="O66" s="251"/>
      <c r="P66" s="251"/>
      <c r="Q66" s="252"/>
      <c r="R66" s="253" t="s">
        <v>117</v>
      </c>
      <c r="S66" s="251"/>
      <c r="T66" s="251"/>
      <c r="U66" s="251"/>
      <c r="V66" s="251"/>
      <c r="W66" s="251"/>
      <c r="X66" s="251"/>
      <c r="Y66" s="251"/>
      <c r="Z66" s="251"/>
      <c r="AA66" s="251"/>
      <c r="AB66" s="251"/>
      <c r="AC66" s="251"/>
      <c r="AD66" s="251"/>
      <c r="AE66" s="251"/>
      <c r="AF66" s="251"/>
      <c r="AG66" s="254"/>
    </row>
    <row r="67" spans="1:33" ht="63" customHeight="1" thickBot="1" x14ac:dyDescent="0.3">
      <c r="A67" s="233" t="s">
        <v>140</v>
      </c>
      <c r="B67" s="234"/>
      <c r="C67" s="234"/>
      <c r="D67" s="234"/>
      <c r="E67" s="234"/>
      <c r="F67" s="234"/>
      <c r="G67" s="234"/>
      <c r="H67" s="234"/>
      <c r="I67" s="234"/>
      <c r="J67" s="234"/>
      <c r="K67" s="234"/>
      <c r="L67" s="234"/>
      <c r="M67" s="234"/>
      <c r="N67" s="234"/>
      <c r="O67" s="234"/>
      <c r="P67" s="234"/>
      <c r="Q67" s="235"/>
      <c r="R67" s="236" t="s">
        <v>141</v>
      </c>
      <c r="S67" s="234"/>
      <c r="T67" s="234"/>
      <c r="U67" s="234"/>
      <c r="V67" s="234"/>
      <c r="W67" s="234"/>
      <c r="X67" s="234"/>
      <c r="Y67" s="234"/>
      <c r="Z67" s="234"/>
      <c r="AA67" s="234"/>
      <c r="AB67" s="234"/>
      <c r="AC67" s="234"/>
      <c r="AD67" s="234"/>
      <c r="AE67" s="234"/>
      <c r="AF67" s="234"/>
      <c r="AG67" s="237"/>
    </row>
    <row r="68" spans="1:33" ht="4.5" customHeight="1" thickBot="1" x14ac:dyDescent="0.3"/>
    <row r="69" spans="1:33" x14ac:dyDescent="0.25">
      <c r="A69" s="121" t="s">
        <v>119</v>
      </c>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3"/>
    </row>
    <row r="70" spans="1:33" ht="50.25" customHeight="1" x14ac:dyDescent="0.25">
      <c r="A70" s="238" t="s">
        <v>144</v>
      </c>
      <c r="B70" s="239"/>
      <c r="C70" s="239"/>
      <c r="D70" s="239"/>
      <c r="E70" s="239"/>
      <c r="F70" s="239"/>
      <c r="G70" s="239"/>
      <c r="H70" s="239"/>
      <c r="I70" s="239"/>
      <c r="J70" s="239"/>
      <c r="K70" s="239"/>
      <c r="L70" s="239"/>
      <c r="M70" s="239"/>
      <c r="N70" s="239"/>
      <c r="O70" s="239"/>
      <c r="P70" s="239"/>
      <c r="Q70" s="239"/>
      <c r="R70" s="239"/>
      <c r="S70" s="239"/>
      <c r="T70" s="239"/>
      <c r="U70" s="239"/>
      <c r="V70" s="239"/>
      <c r="W70" s="239"/>
      <c r="X70" s="239"/>
      <c r="Y70" s="239"/>
      <c r="Z70" s="239"/>
      <c r="AA70" s="239"/>
      <c r="AB70" s="239"/>
      <c r="AC70" s="239"/>
      <c r="AD70" s="239"/>
      <c r="AE70" s="239"/>
      <c r="AF70" s="239"/>
      <c r="AG70" s="240"/>
    </row>
    <row r="71" spans="1:33"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3"/>
    </row>
    <row r="72" spans="1:33"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3"/>
    </row>
    <row r="73" spans="1:33" x14ac:dyDescent="0.25">
      <c r="A73" s="241" t="s">
        <v>37</v>
      </c>
      <c r="B73" s="242"/>
      <c r="C73" s="242"/>
      <c r="D73" s="242"/>
      <c r="E73" s="242"/>
      <c r="F73" s="242"/>
      <c r="G73" s="242"/>
      <c r="H73" s="242"/>
      <c r="I73" s="242"/>
      <c r="J73" s="242"/>
      <c r="K73" s="242"/>
      <c r="L73" s="242"/>
      <c r="M73" s="242"/>
      <c r="N73" s="242"/>
      <c r="O73" s="242"/>
      <c r="P73" s="242"/>
      <c r="Q73" s="242"/>
      <c r="R73" s="243">
        <f ca="1">TODAY()</f>
        <v>45449</v>
      </c>
      <c r="S73" s="243"/>
      <c r="T73" s="243"/>
      <c r="U73" s="243"/>
      <c r="V73" s="243"/>
      <c r="W73" s="243"/>
      <c r="X73" s="243"/>
      <c r="Y73" s="243"/>
      <c r="Z73" s="243"/>
      <c r="AA73" s="243"/>
      <c r="AB73" s="243"/>
      <c r="AC73" s="243"/>
      <c r="AD73" s="243"/>
      <c r="AE73" s="243"/>
      <c r="AF73" s="243"/>
      <c r="AG73" s="244"/>
    </row>
    <row r="74" spans="1:33"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3"/>
    </row>
    <row r="75" spans="1:33"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3"/>
    </row>
    <row r="76" spans="1:33" x14ac:dyDescent="0.25">
      <c r="A76" s="11"/>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3"/>
    </row>
    <row r="77" spans="1:33"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3"/>
    </row>
    <row r="78" spans="1:33" x14ac:dyDescent="0.25">
      <c r="A78" s="11"/>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3"/>
    </row>
    <row r="79" spans="1:33" x14ac:dyDescent="0.25">
      <c r="A79" s="230">
        <f>(Entrada!B16)</f>
        <v>0</v>
      </c>
      <c r="B79" s="231"/>
      <c r="C79" s="231"/>
      <c r="D79" s="231"/>
      <c r="E79" s="231"/>
      <c r="F79" s="231"/>
      <c r="G79" s="231"/>
      <c r="H79" s="231"/>
      <c r="I79" s="231"/>
      <c r="J79" s="231"/>
      <c r="K79" s="231"/>
      <c r="L79" s="231"/>
      <c r="M79" s="231"/>
      <c r="N79" s="231"/>
      <c r="O79" s="231"/>
      <c r="P79" s="231"/>
      <c r="Q79" s="231"/>
      <c r="R79" s="231"/>
      <c r="S79" s="231"/>
      <c r="T79" s="231"/>
      <c r="U79" s="231"/>
      <c r="V79" s="231"/>
      <c r="W79" s="231"/>
      <c r="X79" s="231"/>
      <c r="Y79" s="231"/>
      <c r="Z79" s="231"/>
      <c r="AA79" s="231"/>
      <c r="AB79" s="231"/>
      <c r="AC79" s="231"/>
      <c r="AD79" s="231"/>
      <c r="AE79" s="231"/>
      <c r="AF79" s="231"/>
      <c r="AG79" s="232"/>
    </row>
    <row r="80" spans="1:33" ht="16.5" thickBot="1" x14ac:dyDescent="0.3">
      <c r="A80" s="227" t="s">
        <v>167</v>
      </c>
      <c r="B80" s="228"/>
      <c r="C80" s="228"/>
      <c r="D80" s="228"/>
      <c r="E80" s="228"/>
      <c r="F80" s="228"/>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9"/>
    </row>
  </sheetData>
  <sheetProtection formatRows="0" insertRows="0" deleteRows="0" selectLockedCells="1"/>
  <protectedRanges>
    <protectedRange sqref="A16 A22 C26 R67 A18:A19 I42 B46:AE57 G61 K61 O61 S61 W61 AA61 AA63 W63 S63 O63 K63 G63 A67 X38:AD38 B38:V38 AF38:AG38" name="Intervalo3"/>
    <protectedRange sqref="A9" name="Intervalo1"/>
    <protectedRange sqref="A13" name="Intervalo2"/>
  </protectedRanges>
  <mergeCells count="221">
    <mergeCell ref="A80:AG80"/>
    <mergeCell ref="A79:AG79"/>
    <mergeCell ref="AA62:AD62"/>
    <mergeCell ref="A63:F63"/>
    <mergeCell ref="G63:J63"/>
    <mergeCell ref="K63:N63"/>
    <mergeCell ref="O63:R63"/>
    <mergeCell ref="S63:V63"/>
    <mergeCell ref="A67:Q67"/>
    <mergeCell ref="R67:AG67"/>
    <mergeCell ref="A69:AG69"/>
    <mergeCell ref="A70:AG70"/>
    <mergeCell ref="A73:Q73"/>
    <mergeCell ref="R73:AG73"/>
    <mergeCell ref="W63:Z63"/>
    <mergeCell ref="AA63:AD63"/>
    <mergeCell ref="AE63:AG63"/>
    <mergeCell ref="A65:AG65"/>
    <mergeCell ref="A66:Q66"/>
    <mergeCell ref="R66:AG66"/>
    <mergeCell ref="B56:X56"/>
    <mergeCell ref="Y56:Z56"/>
    <mergeCell ref="AA56:AB56"/>
    <mergeCell ref="AC56:AE56"/>
    <mergeCell ref="AF56:AG56"/>
    <mergeCell ref="B57:X57"/>
    <mergeCell ref="Y57:Z57"/>
    <mergeCell ref="AA57:AB57"/>
    <mergeCell ref="AC57:AE57"/>
    <mergeCell ref="AF57:AG57"/>
    <mergeCell ref="A58:AE58"/>
    <mergeCell ref="AF58:AG58"/>
    <mergeCell ref="A59:AG59"/>
    <mergeCell ref="A60:F60"/>
    <mergeCell ref="G60:J60"/>
    <mergeCell ref="K60:N60"/>
    <mergeCell ref="O60:R60"/>
    <mergeCell ref="S60:V60"/>
    <mergeCell ref="W60:Z60"/>
    <mergeCell ref="AA60:AD60"/>
    <mergeCell ref="AE60:AG62"/>
    <mergeCell ref="A61:F61"/>
    <mergeCell ref="G61:J61"/>
    <mergeCell ref="K61:N61"/>
    <mergeCell ref="O61:R61"/>
    <mergeCell ref="S61:V61"/>
    <mergeCell ref="W61:Z61"/>
    <mergeCell ref="AA61:AD61"/>
    <mergeCell ref="A62:F62"/>
    <mergeCell ref="G62:J62"/>
    <mergeCell ref="K62:N62"/>
    <mergeCell ref="O62:R62"/>
    <mergeCell ref="S62:V62"/>
    <mergeCell ref="W62:Z62"/>
    <mergeCell ref="B54:X54"/>
    <mergeCell ref="Y54:Z54"/>
    <mergeCell ref="AA54:AB54"/>
    <mergeCell ref="AC54:AE54"/>
    <mergeCell ref="AF54:AG54"/>
    <mergeCell ref="B55:X55"/>
    <mergeCell ref="Y55:Z55"/>
    <mergeCell ref="AA55:AB55"/>
    <mergeCell ref="AC55:AE55"/>
    <mergeCell ref="AF55:AG55"/>
    <mergeCell ref="B52:X52"/>
    <mergeCell ref="Y52:Z52"/>
    <mergeCell ref="AA52:AB52"/>
    <mergeCell ref="AC52:AE52"/>
    <mergeCell ref="AF52:AG52"/>
    <mergeCell ref="B53:X53"/>
    <mergeCell ref="Y53:Z53"/>
    <mergeCell ref="AA53:AB53"/>
    <mergeCell ref="AC53:AE53"/>
    <mergeCell ref="AF53:AG53"/>
    <mergeCell ref="B50:X50"/>
    <mergeCell ref="Y50:Z50"/>
    <mergeCell ref="AA50:AB50"/>
    <mergeCell ref="AC50:AE50"/>
    <mergeCell ref="AF50:AG50"/>
    <mergeCell ref="B51:X51"/>
    <mergeCell ref="Y51:Z51"/>
    <mergeCell ref="AA51:AB51"/>
    <mergeCell ref="AC51:AE51"/>
    <mergeCell ref="AF51:AG51"/>
    <mergeCell ref="B48:X48"/>
    <mergeCell ref="Y48:Z48"/>
    <mergeCell ref="AA48:AB48"/>
    <mergeCell ref="AC48:AE48"/>
    <mergeCell ref="AF48:AG48"/>
    <mergeCell ref="B49:X49"/>
    <mergeCell ref="Y49:Z49"/>
    <mergeCell ref="AA49:AB49"/>
    <mergeCell ref="AC49:AE49"/>
    <mergeCell ref="AF49:AG49"/>
    <mergeCell ref="B46:X46"/>
    <mergeCell ref="Y46:Z46"/>
    <mergeCell ref="AA46:AB46"/>
    <mergeCell ref="AC46:AE46"/>
    <mergeCell ref="AF46:AG46"/>
    <mergeCell ref="B47:X47"/>
    <mergeCell ref="Y47:Z47"/>
    <mergeCell ref="AA47:AB47"/>
    <mergeCell ref="AC47:AE47"/>
    <mergeCell ref="AF47:AG47"/>
    <mergeCell ref="A44:X44"/>
    <mergeCell ref="Y44:Z45"/>
    <mergeCell ref="AA44:AB45"/>
    <mergeCell ref="AC44:AE45"/>
    <mergeCell ref="AF44:AG45"/>
    <mergeCell ref="B45:X45"/>
    <mergeCell ref="A39:AG39"/>
    <mergeCell ref="A40:AG40"/>
    <mergeCell ref="A41:AG41"/>
    <mergeCell ref="A42:H42"/>
    <mergeCell ref="I42:AG42"/>
    <mergeCell ref="A43:AG43"/>
    <mergeCell ref="B38:H38"/>
    <mergeCell ref="I38:K38"/>
    <mergeCell ref="L38:N38"/>
    <mergeCell ref="O38:U38"/>
    <mergeCell ref="X38:AD38"/>
    <mergeCell ref="AF38:AG38"/>
    <mergeCell ref="A27:H27"/>
    <mergeCell ref="I27:N27"/>
    <mergeCell ref="O27:W27"/>
    <mergeCell ref="X27:AG27"/>
    <mergeCell ref="B28:H28"/>
    <mergeCell ref="I28:K28"/>
    <mergeCell ref="L28:N28"/>
    <mergeCell ref="O28:U28"/>
    <mergeCell ref="V28:W28"/>
    <mergeCell ref="X28:AD28"/>
    <mergeCell ref="AF28:AG28"/>
    <mergeCell ref="V38:W38"/>
    <mergeCell ref="B29:H29"/>
    <mergeCell ref="I29:K29"/>
    <mergeCell ref="L29:N29"/>
    <mergeCell ref="AF29:AG29"/>
    <mergeCell ref="B30:H30"/>
    <mergeCell ref="B31:H31"/>
    <mergeCell ref="A19:AG19"/>
    <mergeCell ref="A21:AG21"/>
    <mergeCell ref="A22:AG22"/>
    <mergeCell ref="A24:AG24"/>
    <mergeCell ref="A25:AG25"/>
    <mergeCell ref="A26:B26"/>
    <mergeCell ref="C26:AG26"/>
    <mergeCell ref="A14:AG14"/>
    <mergeCell ref="A15:AG15"/>
    <mergeCell ref="A16:AG16"/>
    <mergeCell ref="A17:AG17"/>
    <mergeCell ref="A18:AG18"/>
    <mergeCell ref="A7:AG7"/>
    <mergeCell ref="A8:AG8"/>
    <mergeCell ref="A9:AG9"/>
    <mergeCell ref="A11:AG11"/>
    <mergeCell ref="A12:AG12"/>
    <mergeCell ref="A13:AG13"/>
    <mergeCell ref="A1:AG1"/>
    <mergeCell ref="A3:AG3"/>
    <mergeCell ref="A4:AA4"/>
    <mergeCell ref="AB4:AG4"/>
    <mergeCell ref="A5:AA5"/>
    <mergeCell ref="AB5:AG5"/>
    <mergeCell ref="B32:H32"/>
    <mergeCell ref="B33:H33"/>
    <mergeCell ref="B34:H34"/>
    <mergeCell ref="B37:H37"/>
    <mergeCell ref="I30:K30"/>
    <mergeCell ref="I31:K31"/>
    <mergeCell ref="I32:K32"/>
    <mergeCell ref="I33:K33"/>
    <mergeCell ref="I34:K34"/>
    <mergeCell ref="I37:K37"/>
    <mergeCell ref="B35:H35"/>
    <mergeCell ref="B36:H36"/>
    <mergeCell ref="I35:K35"/>
    <mergeCell ref="I36:K36"/>
    <mergeCell ref="L30:N30"/>
    <mergeCell ref="L31:N31"/>
    <mergeCell ref="L32:N32"/>
    <mergeCell ref="L33:N33"/>
    <mergeCell ref="L34:N34"/>
    <mergeCell ref="L37:N37"/>
    <mergeCell ref="O29:T29"/>
    <mergeCell ref="V29:W29"/>
    <mergeCell ref="X29:AB29"/>
    <mergeCell ref="O37:T37"/>
    <mergeCell ref="O30:T30"/>
    <mergeCell ref="V30:W30"/>
    <mergeCell ref="V31:W31"/>
    <mergeCell ref="V32:W32"/>
    <mergeCell ref="V33:W33"/>
    <mergeCell ref="V34:W34"/>
    <mergeCell ref="V37:W37"/>
    <mergeCell ref="V35:W35"/>
    <mergeCell ref="V36:W36"/>
    <mergeCell ref="X30:AB30"/>
    <mergeCell ref="X33:AB33"/>
    <mergeCell ref="X34:AB34"/>
    <mergeCell ref="X37:AB37"/>
    <mergeCell ref="L35:N35"/>
    <mergeCell ref="AF30:AG30"/>
    <mergeCell ref="AF31:AG31"/>
    <mergeCell ref="AF32:AG32"/>
    <mergeCell ref="AF33:AG33"/>
    <mergeCell ref="AF34:AG34"/>
    <mergeCell ref="AF37:AG37"/>
    <mergeCell ref="X35:AB35"/>
    <mergeCell ref="X36:AB36"/>
    <mergeCell ref="AF35:AG35"/>
    <mergeCell ref="AF36:AG36"/>
    <mergeCell ref="L36:N36"/>
    <mergeCell ref="O35:T35"/>
    <mergeCell ref="O36:T36"/>
    <mergeCell ref="X31:AB31"/>
    <mergeCell ref="X32:AB32"/>
    <mergeCell ref="O31:T31"/>
    <mergeCell ref="O32:T32"/>
    <mergeCell ref="O33:T33"/>
    <mergeCell ref="O34:T34"/>
  </mergeCells>
  <printOptions horizontalCentered="1"/>
  <pageMargins left="0.51181102362204722" right="0.51181102362204722" top="0.78740157480314965" bottom="0.78740157480314965" header="0.31496062992125984" footer="0.31496062992125984"/>
  <pageSetup scale="37" orientation="landscape" r:id="rId1"/>
  <rowBreaks count="1" manualBreakCount="1">
    <brk id="1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51" t="s">
        <v>120</v>
      </c>
      <c r="B1" s="51"/>
      <c r="C1" s="51"/>
      <c r="D1" s="51"/>
      <c r="E1" s="51"/>
      <c r="F1" s="51"/>
      <c r="G1" s="51"/>
      <c r="H1" s="51"/>
      <c r="I1" s="51"/>
      <c r="J1" s="51"/>
      <c r="K1" s="51"/>
      <c r="L1" s="51"/>
      <c r="M1" s="51"/>
      <c r="N1" s="51"/>
      <c r="O1" s="51"/>
      <c r="P1" s="51"/>
      <c r="Q1" s="51"/>
      <c r="R1" s="51"/>
      <c r="S1" s="51"/>
      <c r="T1" s="51"/>
      <c r="U1" s="51"/>
      <c r="V1" s="5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1">
        <f>(Entrada!B16)</f>
        <v>0</v>
      </c>
      <c r="F10" s="51"/>
      <c r="G10" s="51"/>
      <c r="H10" s="51"/>
      <c r="I10" s="51"/>
      <c r="J10" s="51"/>
      <c r="K10" s="51"/>
      <c r="L10" s="51"/>
      <c r="M10" s="51"/>
      <c r="N10" s="51"/>
      <c r="O10" s="51"/>
      <c r="P10" s="51"/>
      <c r="Q10" s="51"/>
      <c r="R10" s="51"/>
      <c r="S10" s="47" t="str">
        <f>CONCATENATE(", ",Entrada!B17," do(a)")</f>
        <v>,  do(a)</v>
      </c>
      <c r="T10" s="47"/>
      <c r="U10" s="47"/>
      <c r="V10" s="47"/>
    </row>
    <row r="11" spans="1:22" ht="16.5" customHeight="1" x14ac:dyDescent="0.25">
      <c r="A11" s="50" t="str">
        <f>CONCATENATE(Entrada!B4,",")</f>
        <v>Fundação Dona Mindoca Rennó Moreira,</v>
      </c>
      <c r="B11" s="50"/>
      <c r="C11" s="50"/>
      <c r="D11" s="50"/>
      <c r="E11" s="50"/>
      <c r="F11" s="50"/>
      <c r="G11" s="50"/>
      <c r="H11" s="50"/>
      <c r="I11" s="50"/>
      <c r="J11" s="50"/>
      <c r="K11" s="50"/>
      <c r="L11" s="50"/>
      <c r="M11" s="50"/>
      <c r="N11" s="50"/>
      <c r="O11" s="50"/>
      <c r="P11" s="50"/>
      <c r="Q11" s="50" t="s">
        <v>30</v>
      </c>
      <c r="R11" s="50"/>
      <c r="S11" s="50"/>
      <c r="T11" s="50"/>
      <c r="U11" s="50"/>
      <c r="V11" s="50"/>
    </row>
    <row r="12" spans="1:22" ht="16.5" customHeight="1" x14ac:dyDescent="0.25">
      <c r="A12" s="108">
        <f>(Entrada!B18)</f>
        <v>0</v>
      </c>
      <c r="B12" s="108"/>
      <c r="C12" s="108"/>
      <c r="D12" s="108"/>
      <c r="E12" s="53" t="s">
        <v>121</v>
      </c>
      <c r="F12" s="53"/>
      <c r="G12" s="53"/>
      <c r="H12" s="53"/>
      <c r="I12" s="53"/>
      <c r="J12" s="53"/>
      <c r="K12" s="53"/>
      <c r="L12" s="53"/>
      <c r="M12" s="53"/>
      <c r="N12" s="53"/>
      <c r="O12" s="53"/>
      <c r="P12" s="53"/>
      <c r="Q12" s="53"/>
      <c r="R12" s="53"/>
      <c r="S12" s="53"/>
      <c r="T12" s="53"/>
      <c r="U12" s="53"/>
      <c r="V12" s="53"/>
    </row>
    <row r="13" spans="1:22" ht="15.75" customHeight="1" x14ac:dyDescent="0.25">
      <c r="A13" s="52" t="s">
        <v>122</v>
      </c>
      <c r="B13" s="52"/>
      <c r="C13" s="52"/>
      <c r="D13" s="52"/>
      <c r="E13" s="52"/>
      <c r="F13" s="52"/>
      <c r="G13" s="52"/>
      <c r="H13" s="52"/>
      <c r="I13" s="52"/>
      <c r="J13" s="52"/>
      <c r="K13" s="52"/>
      <c r="L13" s="52"/>
      <c r="M13" s="52"/>
      <c r="N13" s="52"/>
      <c r="O13" s="52"/>
      <c r="P13" s="52"/>
      <c r="Q13" s="52"/>
      <c r="R13" s="52"/>
      <c r="S13" s="52"/>
      <c r="T13" s="52"/>
      <c r="U13" s="52"/>
      <c r="V13" s="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6" t="s">
        <v>123</v>
      </c>
      <c r="B15" s="256"/>
      <c r="C15" s="256"/>
      <c r="D15" s="256"/>
      <c r="E15" s="257"/>
      <c r="F15" s="257"/>
      <c r="G15" s="257"/>
      <c r="H15" s="257"/>
      <c r="I15" s="257"/>
      <c r="J15" s="257"/>
      <c r="K15" s="257"/>
      <c r="L15" s="257"/>
      <c r="M15" s="257"/>
      <c r="N15" s="257"/>
      <c r="O15" s="257"/>
      <c r="P15" s="257"/>
      <c r="Q15" s="257"/>
      <c r="R15" s="257"/>
      <c r="S15" s="257"/>
      <c r="T15" s="257"/>
      <c r="U15" s="257"/>
      <c r="V15" s="257"/>
    </row>
    <row r="16" spans="1:22" ht="15.75" customHeight="1" x14ac:dyDescent="0.25">
      <c r="A16" s="256" t="s">
        <v>124</v>
      </c>
      <c r="B16" s="256"/>
      <c r="C16" s="256"/>
      <c r="D16" s="256"/>
      <c r="E16" s="255"/>
      <c r="F16" s="255"/>
      <c r="G16" s="255"/>
      <c r="H16" s="255"/>
      <c r="I16" s="255"/>
      <c r="J16" s="255"/>
      <c r="K16" s="255"/>
      <c r="L16" s="255"/>
      <c r="M16" s="255"/>
      <c r="N16" s="255"/>
      <c r="O16" s="255"/>
      <c r="P16" s="255"/>
      <c r="Q16" s="255"/>
      <c r="R16" s="255"/>
      <c r="S16" s="255"/>
      <c r="T16" s="255"/>
      <c r="U16" s="255"/>
      <c r="V16" s="255"/>
    </row>
    <row r="17" spans="1:22" ht="15.75" customHeight="1" x14ac:dyDescent="0.25">
      <c r="A17" s="256" t="s">
        <v>13</v>
      </c>
      <c r="B17" s="256"/>
      <c r="C17" s="256"/>
      <c r="D17" s="256"/>
      <c r="E17" s="255"/>
      <c r="F17" s="255"/>
      <c r="G17" s="255"/>
      <c r="H17" s="255"/>
      <c r="I17" s="255"/>
      <c r="J17" s="255"/>
      <c r="K17" s="255"/>
      <c r="L17" s="255"/>
      <c r="M17" s="255"/>
      <c r="N17" s="255"/>
      <c r="O17" s="255"/>
      <c r="P17" s="255"/>
      <c r="Q17" s="255"/>
      <c r="R17" s="255"/>
      <c r="S17" s="255"/>
      <c r="T17" s="255"/>
      <c r="U17" s="255"/>
      <c r="V17" s="255"/>
    </row>
    <row r="18" spans="1:22" ht="15.75" customHeight="1" x14ac:dyDescent="0.25">
      <c r="A18" s="256" t="s">
        <v>7</v>
      </c>
      <c r="B18" s="256"/>
      <c r="C18" s="256"/>
      <c r="D18" s="256"/>
      <c r="E18" s="255"/>
      <c r="F18" s="255"/>
      <c r="G18" s="255"/>
      <c r="H18" s="255"/>
      <c r="I18" s="255"/>
      <c r="J18" s="255"/>
      <c r="K18" s="255"/>
      <c r="L18" s="255"/>
      <c r="M18" s="255"/>
      <c r="N18" s="255"/>
      <c r="O18" s="255"/>
      <c r="P18" s="255"/>
      <c r="Q18" s="255"/>
      <c r="R18" s="255"/>
      <c r="S18" s="255"/>
      <c r="T18" s="255"/>
      <c r="U18" s="255"/>
      <c r="V18" s="255"/>
    </row>
    <row r="19" spans="1:22" ht="15.75" customHeight="1" x14ac:dyDescent="0.25">
      <c r="A19" s="256" t="s">
        <v>125</v>
      </c>
      <c r="B19" s="256"/>
      <c r="C19" s="256"/>
      <c r="D19" s="256"/>
      <c r="E19" s="255"/>
      <c r="F19" s="255"/>
      <c r="G19" s="255"/>
      <c r="H19" s="255"/>
      <c r="I19" s="255"/>
      <c r="J19" s="255"/>
      <c r="K19" s="255"/>
      <c r="L19" s="255"/>
      <c r="M19" s="255"/>
      <c r="N19" s="255"/>
      <c r="O19" s="255"/>
      <c r="P19" s="255"/>
      <c r="Q19" s="255"/>
      <c r="R19" s="255"/>
      <c r="S19" s="255"/>
      <c r="T19" s="255"/>
      <c r="U19" s="255"/>
      <c r="V19" s="255"/>
    </row>
    <row r="20" spans="1:22" ht="15.75" customHeight="1" x14ac:dyDescent="0.25">
      <c r="A20" s="256" t="s">
        <v>126</v>
      </c>
      <c r="B20" s="256"/>
      <c r="C20" s="256"/>
      <c r="D20" s="256"/>
      <c r="E20" s="255"/>
      <c r="F20" s="255"/>
      <c r="G20" s="255"/>
      <c r="H20" s="255"/>
      <c r="I20" s="255"/>
      <c r="J20" s="255"/>
      <c r="K20" s="255"/>
      <c r="L20" s="255"/>
      <c r="M20" s="255"/>
      <c r="N20" s="255"/>
      <c r="O20" s="255"/>
      <c r="P20" s="255"/>
      <c r="Q20" s="255"/>
      <c r="R20" s="255"/>
      <c r="S20" s="255"/>
      <c r="T20" s="255"/>
      <c r="U20" s="255"/>
      <c r="V20" s="255"/>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8" t="s">
        <v>57</v>
      </c>
      <c r="B27" s="58"/>
      <c r="C27" s="58"/>
      <c r="D27" s="58"/>
      <c r="E27" s="58"/>
      <c r="F27" s="58"/>
      <c r="G27" s="58"/>
      <c r="H27" s="58"/>
      <c r="I27" s="58"/>
      <c r="J27" s="58"/>
      <c r="K27" s="58"/>
      <c r="L27" s="59">
        <f ca="1">TODAY()</f>
        <v>45449</v>
      </c>
      <c r="M27" s="59"/>
      <c r="N27" s="59"/>
      <c r="O27" s="59"/>
      <c r="P27" s="59"/>
      <c r="Q27" s="59"/>
      <c r="R27" s="59"/>
      <c r="S27" s="59"/>
      <c r="T27" s="59"/>
      <c r="U27" s="59"/>
      <c r="V27" s="59"/>
    </row>
    <row r="33" spans="1:22" x14ac:dyDescent="0.25">
      <c r="A33" s="47">
        <f>(Entrada!B16)</f>
        <v>0</v>
      </c>
      <c r="B33" s="47"/>
      <c r="C33" s="47"/>
      <c r="D33" s="47"/>
      <c r="E33" s="47"/>
      <c r="F33" s="47"/>
      <c r="G33" s="47"/>
      <c r="H33" s="47"/>
      <c r="I33" s="47"/>
      <c r="J33" s="47"/>
      <c r="K33" s="47"/>
      <c r="L33" s="47"/>
      <c r="M33" s="47"/>
      <c r="N33" s="47"/>
      <c r="O33" s="47"/>
      <c r="P33" s="47"/>
      <c r="Q33" s="47"/>
      <c r="R33" s="47"/>
      <c r="S33" s="47"/>
      <c r="T33" s="47"/>
      <c r="U33" s="47"/>
      <c r="V33" s="47"/>
    </row>
    <row r="34" spans="1:22" x14ac:dyDescent="0.25">
      <c r="A34" s="47" t="str">
        <f>CONCATENATE(Entrada!B17," do(a) ",Entrada!B4)</f>
        <v xml:space="preserve"> do(a) Fundação Dona Mindoca Rennó Moreira</v>
      </c>
      <c r="B34" s="47"/>
      <c r="C34" s="47"/>
      <c r="D34" s="47"/>
      <c r="E34" s="47"/>
      <c r="F34" s="47"/>
      <c r="G34" s="47"/>
      <c r="H34" s="47"/>
      <c r="I34" s="47"/>
      <c r="J34" s="47"/>
      <c r="K34" s="47"/>
      <c r="L34" s="47"/>
      <c r="M34" s="47"/>
      <c r="N34" s="47"/>
      <c r="O34" s="47"/>
      <c r="P34" s="47"/>
      <c r="Q34" s="47"/>
      <c r="R34" s="47"/>
      <c r="S34" s="47"/>
      <c r="T34" s="47"/>
      <c r="U34" s="47"/>
      <c r="V34" s="47"/>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9" t="s">
        <v>127</v>
      </c>
      <c r="B1" s="259"/>
      <c r="C1" s="259"/>
      <c r="D1" s="259"/>
      <c r="E1" s="259"/>
      <c r="F1" s="259"/>
      <c r="G1" s="259"/>
      <c r="H1" s="259"/>
      <c r="I1" s="259"/>
      <c r="J1" s="259"/>
      <c r="K1" s="259"/>
      <c r="L1" s="259"/>
      <c r="M1" s="259"/>
      <c r="N1" s="259"/>
      <c r="O1" s="259"/>
      <c r="P1" s="259"/>
      <c r="Q1" s="259"/>
      <c r="R1" s="259"/>
      <c r="S1" s="259"/>
      <c r="T1" s="259"/>
      <c r="U1" s="259"/>
      <c r="V1" s="259"/>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1">
        <f>(Entrada!B16)</f>
        <v>0</v>
      </c>
      <c r="F10" s="51"/>
      <c r="G10" s="51"/>
      <c r="H10" s="51"/>
      <c r="I10" s="51"/>
      <c r="J10" s="51"/>
      <c r="K10" s="51"/>
      <c r="L10" s="51"/>
      <c r="M10" s="51"/>
      <c r="N10" s="51"/>
      <c r="O10" s="51"/>
      <c r="P10" s="51"/>
      <c r="Q10" s="51"/>
      <c r="R10" s="51"/>
      <c r="S10" s="50" t="str">
        <f>CONCATENATE(", ",Entrada!B17," do(a)")</f>
        <v>,  do(a)</v>
      </c>
      <c r="T10" s="50"/>
      <c r="U10" s="50"/>
      <c r="V10" s="50"/>
    </row>
    <row r="11" spans="1:22" ht="16.5" customHeight="1" x14ac:dyDescent="0.25">
      <c r="A11" s="50" t="str">
        <f>CONCATENATE(Entrada!B4,",")</f>
        <v>Fundação Dona Mindoca Rennó Moreira,</v>
      </c>
      <c r="B11" s="50"/>
      <c r="C11" s="50"/>
      <c r="D11" s="50"/>
      <c r="E11" s="50"/>
      <c r="F11" s="50"/>
      <c r="G11" s="50"/>
      <c r="H11" s="50"/>
      <c r="I11" s="50"/>
      <c r="J11" s="50"/>
      <c r="K11" s="50"/>
      <c r="L11" s="50"/>
      <c r="M11" s="50"/>
      <c r="N11" s="50"/>
      <c r="O11" s="50"/>
      <c r="P11" s="50"/>
      <c r="Q11" s="50" t="s">
        <v>30</v>
      </c>
      <c r="R11" s="50"/>
      <c r="S11" s="50"/>
      <c r="T11" s="50"/>
      <c r="U11" s="50"/>
      <c r="V11" s="50"/>
    </row>
    <row r="12" spans="1:22" ht="16.5" customHeight="1" x14ac:dyDescent="0.25">
      <c r="A12" s="108">
        <f>(Entrada!B18)</f>
        <v>0</v>
      </c>
      <c r="B12" s="108"/>
      <c r="C12" s="108"/>
      <c r="D12" s="108"/>
      <c r="E12" s="53" t="s">
        <v>128</v>
      </c>
      <c r="F12" s="53"/>
      <c r="G12" s="53"/>
      <c r="H12" s="53"/>
      <c r="I12" s="53"/>
      <c r="J12" s="53"/>
      <c r="K12" s="53"/>
      <c r="L12" s="53"/>
      <c r="M12" s="53"/>
      <c r="N12" s="53"/>
      <c r="O12" s="53"/>
      <c r="P12" s="53"/>
      <c r="Q12" s="53"/>
      <c r="R12" s="53"/>
      <c r="S12" s="53"/>
      <c r="T12" s="53"/>
      <c r="U12" s="53"/>
      <c r="V12" s="53"/>
    </row>
    <row r="13" spans="1:22" ht="33.75" customHeight="1" x14ac:dyDescent="0.25">
      <c r="A13" s="258" t="s">
        <v>129</v>
      </c>
      <c r="B13" s="258"/>
      <c r="C13" s="258"/>
      <c r="D13" s="258"/>
      <c r="E13" s="258"/>
      <c r="F13" s="258"/>
      <c r="G13" s="258"/>
      <c r="H13" s="258"/>
      <c r="I13" s="258"/>
      <c r="J13" s="258"/>
      <c r="K13" s="258"/>
      <c r="L13" s="258"/>
      <c r="M13" s="258"/>
      <c r="N13" s="258"/>
      <c r="O13" s="258"/>
      <c r="P13" s="258"/>
      <c r="Q13" s="258"/>
      <c r="R13" s="258"/>
      <c r="S13" s="258"/>
      <c r="T13" s="258"/>
      <c r="U13" s="258"/>
      <c r="V13" s="258"/>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53" t="s">
        <v>130</v>
      </c>
      <c r="E15" s="53"/>
      <c r="F15" s="53"/>
      <c r="G15" s="53"/>
      <c r="H15" s="53"/>
      <c r="I15" s="53"/>
      <c r="J15" s="53"/>
      <c r="K15" s="53"/>
      <c r="L15" s="53"/>
      <c r="M15" s="53"/>
      <c r="N15" s="53"/>
      <c r="O15" s="53"/>
      <c r="P15" s="53"/>
      <c r="Q15" s="53"/>
      <c r="R15" s="53"/>
      <c r="S15" s="53"/>
      <c r="T15" s="53"/>
      <c r="U15" s="53"/>
      <c r="V15" s="53"/>
    </row>
    <row r="16" spans="1:22" ht="63" customHeight="1" x14ac:dyDescent="0.25">
      <c r="A16" s="258" t="s">
        <v>131</v>
      </c>
      <c r="B16" s="258"/>
      <c r="C16" s="258"/>
      <c r="D16" s="258"/>
      <c r="E16" s="258"/>
      <c r="F16" s="258"/>
      <c r="G16" s="258"/>
      <c r="H16" s="258"/>
      <c r="I16" s="258"/>
      <c r="J16" s="258"/>
      <c r="K16" s="258"/>
      <c r="L16" s="258"/>
      <c r="M16" s="258"/>
      <c r="N16" s="258"/>
      <c r="O16" s="258"/>
      <c r="P16" s="258"/>
      <c r="Q16" s="258"/>
      <c r="R16" s="258"/>
      <c r="S16" s="258"/>
      <c r="T16" s="258"/>
      <c r="U16" s="258"/>
      <c r="V16" s="258"/>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8" t="s">
        <v>57</v>
      </c>
      <c r="B23" s="58"/>
      <c r="C23" s="58"/>
      <c r="D23" s="58"/>
      <c r="E23" s="58"/>
      <c r="F23" s="58"/>
      <c r="G23" s="58"/>
      <c r="H23" s="58"/>
      <c r="I23" s="58"/>
      <c r="J23" s="58"/>
      <c r="K23" s="58"/>
      <c r="L23" s="59">
        <f ca="1">TODAY()</f>
        <v>45449</v>
      </c>
      <c r="M23" s="59"/>
      <c r="N23" s="59"/>
      <c r="O23" s="59"/>
      <c r="P23" s="59"/>
      <c r="Q23" s="59"/>
      <c r="R23" s="59"/>
      <c r="S23" s="59"/>
      <c r="T23" s="59"/>
      <c r="U23" s="59"/>
      <c r="V23" s="59"/>
    </row>
    <row r="29" spans="1:22" x14ac:dyDescent="0.25">
      <c r="A29" s="47">
        <f>(Entrada!B16)</f>
        <v>0</v>
      </c>
      <c r="B29" s="47"/>
      <c r="C29" s="47"/>
      <c r="D29" s="47"/>
      <c r="E29" s="47"/>
      <c r="F29" s="47"/>
      <c r="G29" s="47"/>
      <c r="H29" s="47"/>
      <c r="I29" s="47"/>
      <c r="J29" s="47"/>
      <c r="K29" s="47"/>
      <c r="L29" s="47"/>
      <c r="M29" s="47"/>
      <c r="N29" s="47"/>
      <c r="O29" s="47"/>
      <c r="P29" s="47"/>
      <c r="Q29" s="47"/>
      <c r="R29" s="47"/>
      <c r="S29" s="47"/>
      <c r="T29" s="47"/>
      <c r="U29" s="47"/>
      <c r="V29" s="47"/>
    </row>
    <row r="30" spans="1:22" x14ac:dyDescent="0.25">
      <c r="A30" s="47" t="str">
        <f>CONCATENATE(Entrada!B17," do(a) ",Entrada!B4)</f>
        <v xml:space="preserve"> do(a) Fundação Dona Mindoca Rennó Moreira</v>
      </c>
      <c r="B30" s="47"/>
      <c r="C30" s="47"/>
      <c r="D30" s="47"/>
      <c r="E30" s="47"/>
      <c r="F30" s="47"/>
      <c r="G30" s="47"/>
      <c r="H30" s="47"/>
      <c r="I30" s="47"/>
      <c r="J30" s="47"/>
      <c r="K30" s="47"/>
      <c r="L30" s="47"/>
      <c r="M30" s="47"/>
      <c r="N30" s="47"/>
      <c r="O30" s="47"/>
      <c r="P30" s="47"/>
      <c r="Q30" s="47"/>
      <c r="R30" s="47"/>
      <c r="S30" s="47"/>
      <c r="T30" s="47"/>
      <c r="U30" s="47"/>
      <c r="V30" s="47"/>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vt:i4>
      </vt:variant>
    </vt:vector>
  </HeadingPairs>
  <TitlesOfParts>
    <vt:vector size="12"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lpstr>Anexo_X_Plano_Trabalho!Area_de_impressao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2021-02-11T12:57:53Z</cp:lastPrinted>
  <dcterms:created xsi:type="dcterms:W3CDTF">2017-03-14T17:02:58Z</dcterms:created>
  <dcterms:modified xsi:type="dcterms:W3CDTF">2024-06-06T12:50:57Z</dcterms:modified>
</cp:coreProperties>
</file>