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8" i="17" l="1"/>
  <c r="R72" i="17"/>
  <c r="AE62" i="17"/>
  <c r="AF56" i="17"/>
  <c r="AF55" i="17"/>
  <c r="AF54" i="17"/>
  <c r="AF53" i="17"/>
  <c r="AF52" i="17"/>
  <c r="AF51" i="17"/>
  <c r="AF50" i="17"/>
  <c r="AF49" i="17"/>
  <c r="AF48" i="17"/>
  <c r="AF47" i="17"/>
  <c r="AF46" i="17"/>
  <c r="AF4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7"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<sst xmlns="http://schemas.openxmlformats.org/spreadsheetml/2006/main" count="239" uniqueCount="161">
  <si>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</si>
  <si>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</si>
  <si>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</si>
  <si>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</si>
  <si>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</si>
  <si>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</si>
  <si>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</si>
  <si>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</si>
  <si>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</si>
  <si>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</si>
  <si>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</si>
  <si>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</si>
  <si>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</si>
  <si>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</si>
  <si>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</si>
  <si>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</si>
  <si>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</si>
  <si>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</si>
  <si>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</si>
  <si>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</si>
  <si>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</si>
  <si>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</si>
  <si>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</si>
  <si>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</si>
  <si>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</si>
  <si>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</si>
  <si>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</si>
  <si>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</si>
  <si>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</si>
  <si>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</si>
  <si>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</si>
  <si>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</si>
  <si>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</si>
  <si>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</si>
  <si>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</si>
  <si>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</si>
  <si>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</si>
  <si>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</si>
  <si>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</si>
  <si>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</si>
  <si>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</si>
  <si>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</si>
  <si>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</si>
  <si>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</si>
  <si>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</si>
  <si>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</si>
  <si>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</si>
  <si>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</si>
  <si>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</si>
  <si>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</si>
  <si>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</si>
  <si>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</si>
  <si>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</si>
  <si>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</si>
  <si>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</si>
  <si>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</si>
  <si>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</si>
  <si>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</si>
  <si>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</si>
  <si>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</si>
  <si>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</si>
  <si>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</si>
  <si>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</si>
  <si>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</si>
  <si>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</si>
  <si>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</si>
  <si>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</si>
  <si>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</si>
  <si>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</si>
  <si>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</si>
  <si>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</si>
  <si>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</si>
  <si>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</si>
  <si>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</si>
  <si>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</si>
  <si>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</si>
  <si>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</si>
  <si>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</si>
  <si>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</si>
  <si>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</si>
  <si>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</si>
  <si>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</si>
  <si>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</si>
  <si>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</si>
  <si>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</si>
  <si>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</si>
  <si>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</si>
  <si>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</si>
  <si>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</si>
  <si>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</si>
  <si>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</si>
  <si>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</si>
  <si>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</si>
  <si>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</si>
  <si>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</si>
  <si>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</si>
  <si>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</si>
  <si>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</si>
  <si>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</si>
  <si>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</si>
  <si>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</si>
  <si>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</si>
  <si>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</si>
  <si>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</si>
  <si>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</si>
  <si>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</si>
  <si>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</si>
  <si>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</si>
  <si>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</si>
  <si>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</si>
  <si>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</si>
  <si>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</si>
  <si>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</si>
  <si>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</si>
  <si>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</si>
  <si>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</si>
  <si>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</si>
  <si>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</si>
  <si>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</si>
  <si>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</si>
  <si>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</si>
  <si>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</si>
  <si>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</si>
  <si>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</si>
  <si>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</si>
  <si>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</si>
  <si>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</si>
  <si>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</si>
  <si>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</si>
  <si>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</si>
  <si>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</si>
  <si>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</si>
  <si>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</si>
  <si>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</si>
  <si>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</si>
  <si>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</si>
  <si>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</si>
  <si>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</si>
  <si>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</si>
  <si>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</si>
  <si>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</si>
  <si>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</si>
  <si>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</si>
  <si>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</si>
  <si>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</si>
  <si>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</si>
  <si>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</si>
  <si>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</si>
  <si>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Associação Industrial de Santa Rita do Sapucaí</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</si>
  <si>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A FIM DE REALIZAR UMA MOSTRA DOS PRODUTOS E SERVIÇOS DESENVOLVIDOS PELAS EMPRESAS DO SETOR ELETROELETRÔNICO DO MUNÍCIPIO E CONTRIBUIR  PARA A GERAÇÃO DE  NEGÓCIOS DESTAS EMPRESAS.</t>
  </si>
  <si>
    <t>Contratação de espaço, infraestrutura e serviços para realização do evento.</t>
  </si>
  <si>
    <t>Contratação do espaço de locação - Campus Escola Técnica de Eletrônica - ETE</t>
  </si>
  <si>
    <t>Em anexo</t>
  </si>
  <si>
    <t>Contratação internet específica para o evento - Vivavox</t>
  </si>
  <si>
    <t>NF Prestação de Serviços</t>
  </si>
  <si>
    <t>Contratação seguro específico para o evento - Bradesco Seguros</t>
  </si>
  <si>
    <t>Contratação de serviços de limpeza/equipe específica para o evento</t>
  </si>
  <si>
    <t>Contratação de serviços de segurança/ambulância com equipe médica</t>
  </si>
  <si>
    <t>Contratação de 02 tendas 10x10 e 08 tendas 4x4 para montagem do espaço comunidade: Prepara gastronomia SEBRAE - Parceria Prefeitura Municipal, Sociedade de Assistência aos Pobres (Asilo), Cidade Criativa Cidade Feliz, Acevale, Sindicato Rural, Mulheres Empreendedores do Café, artesanato.</t>
  </si>
  <si>
    <t>Contratação de serviços audiovisuais projeção e sonorização para abertura, comunicação interna e auditório de palestras</t>
  </si>
  <si>
    <t>Contratação de serviços de credenciamento com emissão de QRCODE - inscrição on-line/equipe de recepção/leitores de código de barras/notebooks e impressoras.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</si>
</sst>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4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6"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1" xfId="0" applyFont="1" applyBorder="1" applyAlignment="1">
      <alignment horizontal="justify" vertical="center" wrapText="1"/>
    </xf>
    <xf numFmtId="0" fontId="6" fillId="0" borderId="1"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17" fontId="6" fillId="0" borderId="5" xfId="0" applyNumberFormat="1" applyFont="1" applyBorder="1" applyAlignment="1">
      <alignment horizont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2023</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Industrial de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1" t="s">
        <v>124</v>
      </c>
      <c r="B15" s="231"/>
      <c r="C15" s="231"/>
      <c r="D15" s="231"/>
      <c r="E15" s="232"/>
      <c r="F15" s="232"/>
      <c r="G15" s="232"/>
      <c r="H15" s="232"/>
      <c r="I15" s="232"/>
      <c r="J15" s="232"/>
      <c r="K15" s="232"/>
      <c r="L15" s="232"/>
      <c r="M15" s="232"/>
      <c r="N15" s="232"/>
      <c r="O15" s="232"/>
      <c r="P15" s="232"/>
      <c r="Q15" s="232"/>
      <c r="R15" s="232"/>
      <c r="S15" s="232"/>
      <c r="T15" s="232"/>
      <c r="U15" s="232"/>
      <c r="V15" s="232"/>
    </row>
    <row r="16" spans="1:22" ht="15.75" customHeight="1" x14ac:dyDescent="0.25">
      <c r="A16" s="231" t="s">
        <v>125</v>
      </c>
      <c r="B16" s="231"/>
      <c r="C16" s="231"/>
      <c r="D16" s="231"/>
      <c r="E16" s="233"/>
      <c r="F16" s="233"/>
      <c r="G16" s="233"/>
      <c r="H16" s="233"/>
      <c r="I16" s="233"/>
      <c r="J16" s="233"/>
      <c r="K16" s="233"/>
      <c r="L16" s="233"/>
      <c r="M16" s="233"/>
      <c r="N16" s="233"/>
      <c r="O16" s="233"/>
      <c r="P16" s="233"/>
      <c r="Q16" s="233"/>
      <c r="R16" s="233"/>
      <c r="S16" s="233"/>
      <c r="T16" s="233"/>
      <c r="U16" s="233"/>
      <c r="V16" s="233"/>
    </row>
    <row r="17" spans="1:22" ht="15.75" customHeight="1" x14ac:dyDescent="0.25">
      <c r="A17" s="231" t="s">
        <v>13</v>
      </c>
      <c r="B17" s="231"/>
      <c r="C17" s="231"/>
      <c r="D17" s="231"/>
      <c r="E17" s="233"/>
      <c r="F17" s="233"/>
      <c r="G17" s="233"/>
      <c r="H17" s="233"/>
      <c r="I17" s="233"/>
      <c r="J17" s="233"/>
      <c r="K17" s="233"/>
      <c r="L17" s="233"/>
      <c r="M17" s="233"/>
      <c r="N17" s="233"/>
      <c r="O17" s="233"/>
      <c r="P17" s="233"/>
      <c r="Q17" s="233"/>
      <c r="R17" s="233"/>
      <c r="S17" s="233"/>
      <c r="T17" s="233"/>
      <c r="U17" s="233"/>
      <c r="V17" s="233"/>
    </row>
    <row r="18" spans="1:22" ht="15.75" customHeight="1" x14ac:dyDescent="0.25">
      <c r="A18" s="231" t="s">
        <v>7</v>
      </c>
      <c r="B18" s="231"/>
      <c r="C18" s="231"/>
      <c r="D18" s="231"/>
      <c r="E18" s="233"/>
      <c r="F18" s="233"/>
      <c r="G18" s="233"/>
      <c r="H18" s="233"/>
      <c r="I18" s="233"/>
      <c r="J18" s="233"/>
      <c r="K18" s="233"/>
      <c r="L18" s="233"/>
      <c r="M18" s="233"/>
      <c r="N18" s="233"/>
      <c r="O18" s="233"/>
      <c r="P18" s="233"/>
      <c r="Q18" s="233"/>
      <c r="R18" s="233"/>
      <c r="S18" s="233"/>
      <c r="T18" s="233"/>
      <c r="U18" s="233"/>
      <c r="V18" s="233"/>
    </row>
    <row r="19" spans="1:22" ht="15.75" customHeight="1" x14ac:dyDescent="0.25">
      <c r="A19" s="231" t="s">
        <v>126</v>
      </c>
      <c r="B19" s="231"/>
      <c r="C19" s="231"/>
      <c r="D19" s="231"/>
      <c r="E19" s="233"/>
      <c r="F19" s="233"/>
      <c r="G19" s="233"/>
      <c r="H19" s="233"/>
      <c r="I19" s="233"/>
      <c r="J19" s="233"/>
      <c r="K19" s="233"/>
      <c r="L19" s="233"/>
      <c r="M19" s="233"/>
      <c r="N19" s="233"/>
      <c r="O19" s="233"/>
      <c r="P19" s="233"/>
      <c r="Q19" s="233"/>
      <c r="R19" s="233"/>
      <c r="S19" s="233"/>
      <c r="T19" s="233"/>
      <c r="U19" s="233"/>
      <c r="V19" s="233"/>
    </row>
    <row r="20" spans="1:22" ht="15.75" customHeight="1" x14ac:dyDescent="0.25">
      <c r="A20" s="231" t="s">
        <v>127</v>
      </c>
      <c r="B20" s="231"/>
      <c r="C20" s="231"/>
      <c r="D20" s="231"/>
      <c r="E20" s="233"/>
      <c r="F20" s="233"/>
      <c r="G20" s="233"/>
      <c r="H20" s="233"/>
      <c r="I20" s="233"/>
      <c r="J20" s="233"/>
      <c r="K20" s="233"/>
      <c r="L20" s="233"/>
      <c r="M20" s="233"/>
      <c r="N20" s="233"/>
      <c r="O20" s="233"/>
      <c r="P20" s="233"/>
      <c r="Q20" s="233"/>
      <c r="R20" s="233"/>
      <c r="S20" s="233"/>
      <c r="T20" s="233"/>
      <c r="U20" s="233"/>
      <c r="V20" s="23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45191</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Associação Industrial de Santa Rita do Sapucaí</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5" t="s">
        <v>128</v>
      </c>
      <c r="B1" s="235"/>
      <c r="C1" s="235"/>
      <c r="D1" s="235"/>
      <c r="E1" s="235"/>
      <c r="F1" s="235"/>
      <c r="G1" s="235"/>
      <c r="H1" s="235"/>
      <c r="I1" s="235"/>
      <c r="J1" s="235"/>
      <c r="K1" s="235"/>
      <c r="L1" s="235"/>
      <c r="M1" s="235"/>
      <c r="N1" s="235"/>
      <c r="O1" s="235"/>
      <c r="P1" s="235"/>
      <c r="Q1" s="235"/>
      <c r="R1" s="235"/>
      <c r="S1" s="235"/>
      <c r="T1" s="235"/>
      <c r="U1" s="235"/>
      <c r="V1" s="23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Associação Industrial de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34" t="s">
        <v>130</v>
      </c>
      <c r="B13" s="234"/>
      <c r="C13" s="234"/>
      <c r="D13" s="234"/>
      <c r="E13" s="234"/>
      <c r="F13" s="234"/>
      <c r="G13" s="234"/>
      <c r="H13" s="234"/>
      <c r="I13" s="234"/>
      <c r="J13" s="234"/>
      <c r="K13" s="234"/>
      <c r="L13" s="234"/>
      <c r="M13" s="234"/>
      <c r="N13" s="234"/>
      <c r="O13" s="234"/>
      <c r="P13" s="234"/>
      <c r="Q13" s="234"/>
      <c r="R13" s="234"/>
      <c r="S13" s="234"/>
      <c r="T13" s="234"/>
      <c r="U13" s="234"/>
      <c r="V13" s="23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34" t="s">
        <v>132</v>
      </c>
      <c r="B16" s="234"/>
      <c r="C16" s="234"/>
      <c r="D16" s="234"/>
      <c r="E16" s="234"/>
      <c r="F16" s="234"/>
      <c r="G16" s="234"/>
      <c r="H16" s="234"/>
      <c r="I16" s="234"/>
      <c r="J16" s="234"/>
      <c r="K16" s="234"/>
      <c r="L16" s="234"/>
      <c r="M16" s="234"/>
      <c r="N16" s="234"/>
      <c r="O16" s="234"/>
      <c r="P16" s="234"/>
      <c r="Q16" s="234"/>
      <c r="R16" s="234"/>
      <c r="S16" s="234"/>
      <c r="T16" s="234"/>
      <c r="U16" s="234"/>
      <c r="V16" s="23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45191</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Industrial de Santa Rita do Sapucaí</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Associação Industrial de Santa Rita do Sapucaí,</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A FIM DE REALIZAR UMA MOSTRA DOS PRODUTOS E SERVIÇOS DESENVOLVIDOS PELAS EMPRESAS DO SETOR ELETROELETRÔNICO DO MUNÍCIPIO E CONTRIBUIR  PARA A GERAÇÃO DE  NEGÓCIOS DESTAS EMPRESAS.</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45191</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Associação Industrial de Santa Rita do Sapucaí</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2023</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Associação Industrial de Santa Rita do Sapucaí</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Associação Industrial de Santa Rita do Sapucaí,</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45191</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Associação Industrial de Santa Rita do Sapucaí</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Associação Industrial de Santa Rita do Sapucaí,</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45191</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Industrial de Santa Rita do Sapucaí</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Associação Industrial de Santa Rita do Sapucaí,</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45191</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Associação Industrial de Santa Rita do Sapucaí</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Associação Industrial de Santa Rita do Sapucaí,</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45191</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Associação Industrial de Santa Rita do Sapucaí</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Industrial de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45191</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Associação Industrial de Santa Rita do Sapucaí</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Associação Industrial de Santa Rita do Sapucaí,</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45191</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Associação Industrial de Santa Rita do Sapucaí</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9"/>
  <sheetViews>
    <sheetView tabSelected="1" zoomScale="115" zoomScaleNormal="115" workbookViewId="0">
      <selection activeCell="AJ5" sqref="AJ5"/>
    </sheetView>
  </sheetViews>
  <sheetFormatPr defaultColWidth="4" defaultRowHeight="15.75" x14ac:dyDescent="0.25"/>
  <cols>
    <col min="1" max="1" width="4" style="1"/>
    <col min="2" max="2" width="4.7109375" style="1" customWidth="1"/>
    <col min="3" max="5" width="4" style="1"/>
    <col min="6" max="6" width="3.85546875" style="1" customWidth="1"/>
    <col min="7" max="9" width="4" style="1"/>
    <col min="10" max="10" width="4" style="1" customWidth="1"/>
    <col min="11" max="20" width="4" style="1"/>
    <col min="21" max="21" width="3.5703125" style="1" customWidth="1"/>
    <col min="22"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199" t="s">
        <v>83</v>
      </c>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1"/>
    </row>
    <row r="4" spans="1:34" x14ac:dyDescent="0.25">
      <c r="A4" s="223" t="s">
        <v>22</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5"/>
      <c r="AB4" s="226" t="s">
        <v>11</v>
      </c>
      <c r="AC4" s="224"/>
      <c r="AD4" s="224"/>
      <c r="AE4" s="224"/>
      <c r="AF4" s="224"/>
      <c r="AG4" s="224"/>
      <c r="AH4" s="227"/>
    </row>
    <row r="5" spans="1:34" ht="16.5" thickBot="1" x14ac:dyDescent="0.3">
      <c r="A5" s="55" t="s">
        <v>148</v>
      </c>
      <c r="B5" s="56"/>
      <c r="C5" s="56"/>
      <c r="D5" s="56"/>
      <c r="E5" s="56"/>
      <c r="F5" s="56"/>
      <c r="G5" s="56"/>
      <c r="H5" s="56"/>
      <c r="I5" s="56"/>
      <c r="J5" s="56"/>
      <c r="K5" s="56"/>
      <c r="L5" s="56"/>
      <c r="M5" s="56"/>
      <c r="N5" s="56"/>
      <c r="O5" s="56"/>
      <c r="P5" s="56"/>
      <c r="Q5" s="56"/>
      <c r="R5" s="56"/>
      <c r="S5" s="56"/>
      <c r="T5" s="56"/>
      <c r="U5" s="56"/>
      <c r="V5" s="56"/>
      <c r="W5" s="56"/>
      <c r="X5" s="56"/>
      <c r="Y5" s="56"/>
      <c r="Z5" s="56"/>
      <c r="AA5" s="57"/>
      <c r="AB5" s="228">
        <f>Entrada!$B$5</f>
        <v>0</v>
      </c>
      <c r="AC5" s="229"/>
      <c r="AD5" s="229"/>
      <c r="AE5" s="229"/>
      <c r="AF5" s="229"/>
      <c r="AG5" s="229"/>
      <c r="AH5" s="230"/>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14" t="s">
        <v>84</v>
      </c>
      <c r="B8" s="215"/>
      <c r="C8" s="215"/>
      <c r="D8" s="215"/>
      <c r="E8" s="215"/>
      <c r="F8" s="215"/>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6"/>
    </row>
    <row r="9" spans="1:34" ht="193.5" customHeight="1" thickBot="1" x14ac:dyDescent="0.3">
      <c r="A9" s="217"/>
      <c r="B9" s="218"/>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20" t="s">
        <v>86</v>
      </c>
      <c r="B12" s="221"/>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2"/>
    </row>
    <row r="13" spans="1:34" ht="184.5" customHeight="1" thickBot="1" x14ac:dyDescent="0.3">
      <c r="A13" s="217"/>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row>
    <row r="14" spans="1:34" x14ac:dyDescent="0.25">
      <c r="A14" s="199" t="s">
        <v>87</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1"/>
    </row>
    <row r="15" spans="1:34" ht="31.5" customHeight="1" x14ac:dyDescent="0.25">
      <c r="A15" s="202" t="s">
        <v>88</v>
      </c>
      <c r="B15" s="203"/>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4"/>
    </row>
    <row r="16" spans="1:34" ht="56.25" customHeight="1" x14ac:dyDescent="0.25">
      <c r="A16" s="205"/>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7"/>
    </row>
    <row r="17" spans="1:34" ht="42.75" customHeight="1" x14ac:dyDescent="0.25">
      <c r="A17" s="208" t="s">
        <v>89</v>
      </c>
      <c r="B17" s="209"/>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10"/>
    </row>
    <row r="18" spans="1:34" ht="30" customHeight="1" x14ac:dyDescent="0.25">
      <c r="A18" s="211"/>
      <c r="B18" s="212"/>
      <c r="C18" s="212"/>
      <c r="D18" s="212"/>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3"/>
    </row>
    <row r="19" spans="1:34" ht="30" customHeight="1" thickBot="1" x14ac:dyDescent="0.3">
      <c r="A19" s="183"/>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5"/>
    </row>
    <row r="20" spans="1:34" ht="6" customHeight="1" thickBot="1" x14ac:dyDescent="0.3"/>
    <row r="21" spans="1:34" x14ac:dyDescent="0.25">
      <c r="A21" s="186" t="s">
        <v>90</v>
      </c>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8"/>
    </row>
    <row r="22" spans="1:34" ht="83.25" customHeight="1" thickBot="1" x14ac:dyDescent="0.3">
      <c r="A22" s="189" t="s">
        <v>149</v>
      </c>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1"/>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192" t="s">
        <v>92</v>
      </c>
      <c r="B25" s="193"/>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4"/>
    </row>
    <row r="26" spans="1:34" ht="26.25" customHeight="1" x14ac:dyDescent="0.25">
      <c r="A26" s="195" t="s">
        <v>93</v>
      </c>
      <c r="B26" s="196"/>
      <c r="C26" s="197" t="s">
        <v>150</v>
      </c>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8"/>
    </row>
    <row r="27" spans="1:34" ht="15.75" customHeight="1" x14ac:dyDescent="0.25">
      <c r="A27" s="179" t="s">
        <v>95</v>
      </c>
      <c r="B27" s="180"/>
      <c r="C27" s="180"/>
      <c r="D27" s="180"/>
      <c r="E27" s="180"/>
      <c r="F27" s="180"/>
      <c r="G27" s="180"/>
      <c r="H27" s="180"/>
      <c r="I27" s="180" t="s">
        <v>96</v>
      </c>
      <c r="J27" s="180"/>
      <c r="K27" s="180"/>
      <c r="L27" s="180"/>
      <c r="M27" s="180"/>
      <c r="N27" s="180"/>
      <c r="O27" s="180" t="s">
        <v>99</v>
      </c>
      <c r="P27" s="180"/>
      <c r="Q27" s="180"/>
      <c r="R27" s="180"/>
      <c r="S27" s="180"/>
      <c r="T27" s="180"/>
      <c r="U27" s="180"/>
      <c r="V27" s="180"/>
      <c r="W27" s="180"/>
      <c r="X27" s="180" t="s">
        <v>102</v>
      </c>
      <c r="Y27" s="180"/>
      <c r="Z27" s="180"/>
      <c r="AA27" s="180"/>
      <c r="AB27" s="180"/>
      <c r="AC27" s="180"/>
      <c r="AD27" s="180"/>
      <c r="AE27" s="180"/>
      <c r="AF27" s="180"/>
      <c r="AG27" s="180"/>
      <c r="AH27" s="181"/>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182"/>
    </row>
    <row r="29" spans="1:34" ht="39.75" customHeight="1" x14ac:dyDescent="0.25">
      <c r="A29" s="237">
        <v>1</v>
      </c>
      <c r="B29" s="241" t="s">
        <v>151</v>
      </c>
      <c r="C29" s="242"/>
      <c r="D29" s="242"/>
      <c r="E29" s="242"/>
      <c r="F29" s="242"/>
      <c r="G29" s="242"/>
      <c r="H29" s="243"/>
      <c r="I29" s="244">
        <v>45170</v>
      </c>
      <c r="J29" s="239"/>
      <c r="K29" s="240"/>
      <c r="L29" s="244">
        <v>45170</v>
      </c>
      <c r="M29" s="239"/>
      <c r="N29" s="240"/>
      <c r="O29" s="238" t="s">
        <v>152</v>
      </c>
      <c r="P29" s="239"/>
      <c r="Q29" s="239"/>
      <c r="R29" s="239"/>
      <c r="S29" s="239"/>
      <c r="T29" s="239"/>
      <c r="U29" s="240"/>
      <c r="V29" s="238">
        <v>1</v>
      </c>
      <c r="W29" s="240"/>
      <c r="X29" s="238" t="s">
        <v>154</v>
      </c>
      <c r="Y29" s="239"/>
      <c r="Z29" s="239"/>
      <c r="AA29" s="239"/>
      <c r="AB29" s="239"/>
      <c r="AC29" s="239"/>
      <c r="AD29" s="240"/>
      <c r="AE29" s="244">
        <v>45231</v>
      </c>
      <c r="AF29" s="240"/>
      <c r="AG29" s="238">
        <v>1</v>
      </c>
      <c r="AH29" s="240"/>
    </row>
    <row r="30" spans="1:34" ht="32.25" customHeight="1" x14ac:dyDescent="0.25">
      <c r="A30" s="237">
        <v>2</v>
      </c>
      <c r="B30" s="241" t="s">
        <v>153</v>
      </c>
      <c r="C30" s="242"/>
      <c r="D30" s="242"/>
      <c r="E30" s="242"/>
      <c r="F30" s="242"/>
      <c r="G30" s="242"/>
      <c r="H30" s="243"/>
      <c r="I30" s="244">
        <v>45170</v>
      </c>
      <c r="J30" s="239"/>
      <c r="K30" s="240"/>
      <c r="L30" s="244">
        <v>45170</v>
      </c>
      <c r="M30" s="239"/>
      <c r="N30" s="240"/>
      <c r="O30" s="238" t="s">
        <v>152</v>
      </c>
      <c r="P30" s="239"/>
      <c r="Q30" s="239"/>
      <c r="R30" s="239"/>
      <c r="S30" s="239"/>
      <c r="T30" s="239"/>
      <c r="U30" s="240"/>
      <c r="V30" s="238">
        <v>1</v>
      </c>
      <c r="W30" s="240"/>
      <c r="X30" s="238" t="s">
        <v>154</v>
      </c>
      <c r="Y30" s="239"/>
      <c r="Z30" s="239"/>
      <c r="AA30" s="239"/>
      <c r="AB30" s="239"/>
      <c r="AC30" s="239"/>
      <c r="AD30" s="240"/>
      <c r="AE30" s="244">
        <v>45231</v>
      </c>
      <c r="AF30" s="240"/>
      <c r="AG30" s="238">
        <v>1</v>
      </c>
      <c r="AH30" s="240"/>
    </row>
    <row r="31" spans="1:34" ht="29.25" customHeight="1" x14ac:dyDescent="0.25">
      <c r="A31" s="237">
        <v>3</v>
      </c>
      <c r="B31" s="241" t="s">
        <v>155</v>
      </c>
      <c r="C31" s="242"/>
      <c r="D31" s="242"/>
      <c r="E31" s="242"/>
      <c r="F31" s="242"/>
      <c r="G31" s="242"/>
      <c r="H31" s="243"/>
      <c r="I31" s="244">
        <v>45170</v>
      </c>
      <c r="J31" s="239"/>
      <c r="K31" s="240"/>
      <c r="L31" s="244">
        <v>45170</v>
      </c>
      <c r="M31" s="239"/>
      <c r="N31" s="240"/>
      <c r="O31" s="238" t="s">
        <v>152</v>
      </c>
      <c r="P31" s="239"/>
      <c r="Q31" s="239"/>
      <c r="R31" s="239"/>
      <c r="S31" s="239"/>
      <c r="T31" s="239"/>
      <c r="U31" s="240"/>
      <c r="V31" s="238">
        <v>1</v>
      </c>
      <c r="W31" s="240"/>
      <c r="X31" s="238" t="s">
        <v>154</v>
      </c>
      <c r="Y31" s="239"/>
      <c r="Z31" s="239"/>
      <c r="AA31" s="239"/>
      <c r="AB31" s="239"/>
      <c r="AC31" s="239"/>
      <c r="AD31" s="240"/>
      <c r="AE31" s="244">
        <v>45231</v>
      </c>
      <c r="AF31" s="240"/>
      <c r="AG31" s="238">
        <v>1</v>
      </c>
      <c r="AH31" s="240"/>
    </row>
    <row r="32" spans="1:34" ht="40.5" customHeight="1" x14ac:dyDescent="0.25">
      <c r="A32" s="237">
        <v>4</v>
      </c>
      <c r="B32" s="241" t="s">
        <v>156</v>
      </c>
      <c r="C32" s="242"/>
      <c r="D32" s="242"/>
      <c r="E32" s="242"/>
      <c r="F32" s="242"/>
      <c r="G32" s="242"/>
      <c r="H32" s="243"/>
      <c r="I32" s="244">
        <v>45170</v>
      </c>
      <c r="J32" s="239"/>
      <c r="K32" s="240"/>
      <c r="L32" s="244">
        <v>45170</v>
      </c>
      <c r="M32" s="239"/>
      <c r="N32" s="240"/>
      <c r="O32" s="238" t="s">
        <v>152</v>
      </c>
      <c r="P32" s="239"/>
      <c r="Q32" s="239"/>
      <c r="R32" s="239"/>
      <c r="S32" s="239"/>
      <c r="T32" s="239"/>
      <c r="U32" s="240"/>
      <c r="V32" s="238">
        <v>1</v>
      </c>
      <c r="W32" s="240"/>
      <c r="X32" s="238" t="s">
        <v>154</v>
      </c>
      <c r="Y32" s="239"/>
      <c r="Z32" s="239"/>
      <c r="AA32" s="239"/>
      <c r="AB32" s="239"/>
      <c r="AC32" s="239"/>
      <c r="AD32" s="240"/>
      <c r="AE32" s="244">
        <v>45231</v>
      </c>
      <c r="AF32" s="240"/>
      <c r="AG32" s="238">
        <v>1</v>
      </c>
      <c r="AH32" s="240"/>
    </row>
    <row r="33" spans="1:34" ht="45" customHeight="1" x14ac:dyDescent="0.25">
      <c r="A33" s="237">
        <v>5</v>
      </c>
      <c r="B33" s="241" t="s">
        <v>157</v>
      </c>
      <c r="C33" s="242"/>
      <c r="D33" s="242"/>
      <c r="E33" s="242"/>
      <c r="F33" s="242"/>
      <c r="G33" s="242"/>
      <c r="H33" s="243"/>
      <c r="I33" s="244">
        <v>45170</v>
      </c>
      <c r="J33" s="239"/>
      <c r="K33" s="240"/>
      <c r="L33" s="244">
        <v>45170</v>
      </c>
      <c r="M33" s="239"/>
      <c r="N33" s="240"/>
      <c r="O33" s="238" t="s">
        <v>152</v>
      </c>
      <c r="P33" s="239"/>
      <c r="Q33" s="239"/>
      <c r="R33" s="239"/>
      <c r="S33" s="239"/>
      <c r="T33" s="239"/>
      <c r="U33" s="240"/>
      <c r="V33" s="238">
        <v>1</v>
      </c>
      <c r="W33" s="240"/>
      <c r="X33" s="238" t="s">
        <v>154</v>
      </c>
      <c r="Y33" s="239"/>
      <c r="Z33" s="239"/>
      <c r="AA33" s="239"/>
      <c r="AB33" s="239"/>
      <c r="AC33" s="239"/>
      <c r="AD33" s="240"/>
      <c r="AE33" s="244">
        <v>45231</v>
      </c>
      <c r="AF33" s="240"/>
      <c r="AG33" s="238">
        <v>1</v>
      </c>
      <c r="AH33" s="240"/>
    </row>
    <row r="34" spans="1:34" ht="117.75" customHeight="1" x14ac:dyDescent="0.25">
      <c r="A34" s="237">
        <v>6</v>
      </c>
      <c r="B34" s="241" t="s">
        <v>158</v>
      </c>
      <c r="C34" s="242"/>
      <c r="D34" s="242"/>
      <c r="E34" s="242"/>
      <c r="F34" s="242"/>
      <c r="G34" s="242"/>
      <c r="H34" s="243"/>
      <c r="I34" s="244">
        <v>45170</v>
      </c>
      <c r="J34" s="239"/>
      <c r="K34" s="240"/>
      <c r="L34" s="244">
        <v>45170</v>
      </c>
      <c r="M34" s="239"/>
      <c r="N34" s="240"/>
      <c r="O34" s="238" t="s">
        <v>152</v>
      </c>
      <c r="P34" s="239"/>
      <c r="Q34" s="239"/>
      <c r="R34" s="239"/>
      <c r="S34" s="239"/>
      <c r="T34" s="239"/>
      <c r="U34" s="240"/>
      <c r="V34" s="238">
        <v>1</v>
      </c>
      <c r="W34" s="240"/>
      <c r="X34" s="238" t="s">
        <v>154</v>
      </c>
      <c r="Y34" s="239"/>
      <c r="Z34" s="239"/>
      <c r="AA34" s="239"/>
      <c r="AB34" s="239"/>
      <c r="AC34" s="239"/>
      <c r="AD34" s="240"/>
      <c r="AE34" s="244">
        <v>45231</v>
      </c>
      <c r="AF34" s="240"/>
      <c r="AG34" s="238">
        <v>1</v>
      </c>
      <c r="AH34" s="240"/>
    </row>
    <row r="35" spans="1:34" ht="65.25" customHeight="1" x14ac:dyDescent="0.25">
      <c r="A35" s="237">
        <v>7</v>
      </c>
      <c r="B35" s="241" t="s">
        <v>159</v>
      </c>
      <c r="C35" s="242"/>
      <c r="D35" s="242"/>
      <c r="E35" s="242"/>
      <c r="F35" s="242"/>
      <c r="G35" s="242"/>
      <c r="H35" s="243"/>
      <c r="I35" s="244">
        <v>45170</v>
      </c>
      <c r="J35" s="239"/>
      <c r="K35" s="240"/>
      <c r="L35" s="244">
        <v>45170</v>
      </c>
      <c r="M35" s="239"/>
      <c r="N35" s="240"/>
      <c r="O35" s="238" t="s">
        <v>152</v>
      </c>
      <c r="P35" s="239"/>
      <c r="Q35" s="239"/>
      <c r="R35" s="239"/>
      <c r="S35" s="239"/>
      <c r="T35" s="239"/>
      <c r="U35" s="240"/>
      <c r="V35" s="238">
        <v>1</v>
      </c>
      <c r="W35" s="240"/>
      <c r="X35" s="238" t="s">
        <v>154</v>
      </c>
      <c r="Y35" s="239"/>
      <c r="Z35" s="239"/>
      <c r="AA35" s="239"/>
      <c r="AB35" s="239"/>
      <c r="AC35" s="239"/>
      <c r="AD35" s="240"/>
      <c r="AE35" s="244">
        <v>45231</v>
      </c>
      <c r="AF35" s="240"/>
      <c r="AG35" s="238">
        <v>1</v>
      </c>
      <c r="AH35" s="240"/>
    </row>
    <row r="36" spans="1:34" s="34" customFormat="1" ht="75" customHeight="1" x14ac:dyDescent="0.2">
      <c r="A36" s="35">
        <v>8</v>
      </c>
      <c r="B36" s="236" t="s">
        <v>160</v>
      </c>
      <c r="C36" s="236"/>
      <c r="D36" s="236"/>
      <c r="E36" s="236"/>
      <c r="F36" s="236"/>
      <c r="G36" s="236"/>
      <c r="H36" s="236"/>
      <c r="I36" s="244">
        <v>45170</v>
      </c>
      <c r="J36" s="239"/>
      <c r="K36" s="240"/>
      <c r="L36" s="244">
        <v>45170</v>
      </c>
      <c r="M36" s="239"/>
      <c r="N36" s="240"/>
      <c r="O36" s="238" t="s">
        <v>152</v>
      </c>
      <c r="P36" s="239"/>
      <c r="Q36" s="239"/>
      <c r="R36" s="239"/>
      <c r="S36" s="239"/>
      <c r="T36" s="239"/>
      <c r="U36" s="240"/>
      <c r="V36" s="238">
        <v>1</v>
      </c>
      <c r="W36" s="240"/>
      <c r="X36" s="238" t="s">
        <v>154</v>
      </c>
      <c r="Y36" s="239"/>
      <c r="Z36" s="239"/>
      <c r="AA36" s="239"/>
      <c r="AB36" s="239"/>
      <c r="AC36" s="239"/>
      <c r="AD36" s="240"/>
      <c r="AE36" s="244">
        <v>45231</v>
      </c>
      <c r="AF36" s="240"/>
      <c r="AG36" s="238">
        <v>1</v>
      </c>
      <c r="AH36" s="240"/>
    </row>
    <row r="37" spans="1:34" ht="14.25" customHeight="1" thickBot="1" x14ac:dyDescent="0.3"/>
    <row r="38" spans="1:34" x14ac:dyDescent="0.25">
      <c r="A38" s="127" t="s">
        <v>103</v>
      </c>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9"/>
    </row>
    <row r="39" spans="1:34" ht="14.25" customHeight="1" x14ac:dyDescent="0.25">
      <c r="A39" s="166" t="s">
        <v>104</v>
      </c>
      <c r="B39" s="167"/>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8"/>
    </row>
    <row r="40" spans="1:34" x14ac:dyDescent="0.25">
      <c r="A40" s="169" t="s">
        <v>146</v>
      </c>
      <c r="B40" s="170"/>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1"/>
    </row>
    <row r="41" spans="1:34" x14ac:dyDescent="0.25">
      <c r="A41" s="172" t="s">
        <v>105</v>
      </c>
      <c r="B41" s="173"/>
      <c r="C41" s="173"/>
      <c r="D41" s="173"/>
      <c r="E41" s="173"/>
      <c r="F41" s="173"/>
      <c r="G41" s="173"/>
      <c r="H41" s="173"/>
      <c r="I41" s="174">
        <v>30000</v>
      </c>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5"/>
    </row>
    <row r="42" spans="1:34" x14ac:dyDescent="0.25">
      <c r="A42" s="176" t="s">
        <v>106</v>
      </c>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8"/>
    </row>
    <row r="43" spans="1:34" x14ac:dyDescent="0.25">
      <c r="A43" s="161" t="s">
        <v>112</v>
      </c>
      <c r="B43" s="96"/>
      <c r="C43" s="96"/>
      <c r="D43" s="96"/>
      <c r="E43" s="96"/>
      <c r="F43" s="96"/>
      <c r="G43" s="96"/>
      <c r="H43" s="96"/>
      <c r="I43" s="96"/>
      <c r="J43" s="96"/>
      <c r="K43" s="96"/>
      <c r="L43" s="96"/>
      <c r="M43" s="96"/>
      <c r="N43" s="96"/>
      <c r="O43" s="96"/>
      <c r="P43" s="96"/>
      <c r="Q43" s="96"/>
      <c r="R43" s="96"/>
      <c r="S43" s="96"/>
      <c r="T43" s="96"/>
      <c r="U43" s="96"/>
      <c r="V43" s="96"/>
      <c r="W43" s="96"/>
      <c r="X43" s="96"/>
      <c r="Y43" s="162" t="s">
        <v>111</v>
      </c>
      <c r="Z43" s="162"/>
      <c r="AA43" s="162" t="s">
        <v>110</v>
      </c>
      <c r="AB43" s="162"/>
      <c r="AC43" s="163" t="s">
        <v>109</v>
      </c>
      <c r="AD43" s="163"/>
      <c r="AE43" s="163"/>
      <c r="AF43" s="164" t="s">
        <v>108</v>
      </c>
      <c r="AG43" s="164"/>
      <c r="AH43" s="165"/>
    </row>
    <row r="44" spans="1:34" x14ac:dyDescent="0.25">
      <c r="A44" s="27" t="s">
        <v>61</v>
      </c>
      <c r="B44" s="96" t="s">
        <v>94</v>
      </c>
      <c r="C44" s="96"/>
      <c r="D44" s="96"/>
      <c r="E44" s="96"/>
      <c r="F44" s="96"/>
      <c r="G44" s="96"/>
      <c r="H44" s="96"/>
      <c r="I44" s="96"/>
      <c r="J44" s="96"/>
      <c r="K44" s="96"/>
      <c r="L44" s="96"/>
      <c r="M44" s="96"/>
      <c r="N44" s="96"/>
      <c r="O44" s="96"/>
      <c r="P44" s="96"/>
      <c r="Q44" s="96"/>
      <c r="R44" s="96"/>
      <c r="S44" s="96"/>
      <c r="T44" s="96"/>
      <c r="U44" s="96"/>
      <c r="V44" s="96"/>
      <c r="W44" s="96"/>
      <c r="X44" s="96"/>
      <c r="Y44" s="162"/>
      <c r="Z44" s="162"/>
      <c r="AA44" s="162"/>
      <c r="AB44" s="162"/>
      <c r="AC44" s="163"/>
      <c r="AD44" s="163"/>
      <c r="AE44" s="163"/>
      <c r="AF44" s="164"/>
      <c r="AG44" s="164"/>
      <c r="AH44" s="165"/>
    </row>
    <row r="45" spans="1:34" s="28" customFormat="1" x14ac:dyDescent="0.25">
      <c r="A45" s="31">
        <v>1</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SUM(AA45*AC45)</f>
        <v>0</v>
      </c>
      <c r="AG45" s="151"/>
      <c r="AH45" s="152"/>
    </row>
    <row r="46" spans="1:34" s="28" customFormat="1" x14ac:dyDescent="0.25">
      <c r="A46" s="31">
        <v>2</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ref="AF46:AF56" si="0">SUM(AA46*AC46)</f>
        <v>0</v>
      </c>
      <c r="AG46" s="151"/>
      <c r="AH46" s="152"/>
    </row>
    <row r="47" spans="1:34" s="28" customFormat="1" x14ac:dyDescent="0.25">
      <c r="A47" s="31">
        <v>3</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1">
        <v>4</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1">
        <v>5</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s="28" customFormat="1" x14ac:dyDescent="0.25">
      <c r="A50" s="31">
        <v>6</v>
      </c>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8"/>
      <c r="Z50" s="149"/>
      <c r="AA50" s="148"/>
      <c r="AB50" s="149"/>
      <c r="AC50" s="150"/>
      <c r="AD50" s="150"/>
      <c r="AE50" s="150"/>
      <c r="AF50" s="151">
        <f t="shared" si="0"/>
        <v>0</v>
      </c>
      <c r="AG50" s="151"/>
      <c r="AH50" s="152"/>
    </row>
    <row r="51" spans="1:34" s="28" customFormat="1" x14ac:dyDescent="0.25">
      <c r="A51" s="31">
        <v>7</v>
      </c>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8"/>
      <c r="Z51" s="149"/>
      <c r="AA51" s="148"/>
      <c r="AB51" s="149"/>
      <c r="AC51" s="150"/>
      <c r="AD51" s="150"/>
      <c r="AE51" s="150"/>
      <c r="AF51" s="151">
        <f t="shared" si="0"/>
        <v>0</v>
      </c>
      <c r="AG51" s="151"/>
      <c r="AH51" s="152"/>
    </row>
    <row r="52" spans="1:34" s="28" customFormat="1" x14ac:dyDescent="0.25">
      <c r="A52" s="31">
        <v>8</v>
      </c>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8"/>
      <c r="Z52" s="149"/>
      <c r="AA52" s="148"/>
      <c r="AB52" s="149"/>
      <c r="AC52" s="150"/>
      <c r="AD52" s="150"/>
      <c r="AE52" s="150"/>
      <c r="AF52" s="151">
        <f t="shared" si="0"/>
        <v>0</v>
      </c>
      <c r="AG52" s="151"/>
      <c r="AH52" s="152"/>
    </row>
    <row r="53" spans="1:34" s="28" customFormat="1" x14ac:dyDescent="0.25">
      <c r="A53" s="31">
        <v>9</v>
      </c>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8"/>
      <c r="Z53" s="149"/>
      <c r="AA53" s="148"/>
      <c r="AB53" s="149"/>
      <c r="AC53" s="150"/>
      <c r="AD53" s="150"/>
      <c r="AE53" s="150"/>
      <c r="AF53" s="151">
        <f t="shared" si="0"/>
        <v>0</v>
      </c>
      <c r="AG53" s="151"/>
      <c r="AH53" s="152"/>
    </row>
    <row r="54" spans="1:34" s="28" customFormat="1" x14ac:dyDescent="0.25">
      <c r="A54" s="31">
        <v>10</v>
      </c>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8"/>
      <c r="Z54" s="149"/>
      <c r="AA54" s="148"/>
      <c r="AB54" s="149"/>
      <c r="AC54" s="150"/>
      <c r="AD54" s="150"/>
      <c r="AE54" s="150"/>
      <c r="AF54" s="151">
        <f t="shared" si="0"/>
        <v>0</v>
      </c>
      <c r="AG54" s="151"/>
      <c r="AH54" s="152"/>
    </row>
    <row r="55" spans="1:34" s="28" customFormat="1" x14ac:dyDescent="0.25">
      <c r="A55" s="32">
        <v>11</v>
      </c>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8"/>
      <c r="Z55" s="149"/>
      <c r="AA55" s="148"/>
      <c r="AB55" s="149"/>
      <c r="AC55" s="150"/>
      <c r="AD55" s="150"/>
      <c r="AE55" s="150"/>
      <c r="AF55" s="151">
        <f t="shared" si="0"/>
        <v>0</v>
      </c>
      <c r="AG55" s="151"/>
      <c r="AH55" s="152"/>
    </row>
    <row r="56" spans="1:34" s="28" customFormat="1" x14ac:dyDescent="0.25">
      <c r="A56" s="32">
        <v>12</v>
      </c>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8"/>
      <c r="Z56" s="149"/>
      <c r="AA56" s="148"/>
      <c r="AB56" s="149"/>
      <c r="AC56" s="150"/>
      <c r="AD56" s="150"/>
      <c r="AE56" s="150"/>
      <c r="AF56" s="151">
        <f t="shared" si="0"/>
        <v>0</v>
      </c>
      <c r="AG56" s="151"/>
      <c r="AH56" s="152"/>
    </row>
    <row r="57" spans="1:34" ht="16.5" thickBot="1" x14ac:dyDescent="0.3">
      <c r="A57" s="153" t="s">
        <v>107</v>
      </c>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5">
        <f>SUM(AF45:AH56)</f>
        <v>0</v>
      </c>
      <c r="AG57" s="154"/>
      <c r="AH57" s="156"/>
    </row>
    <row r="58" spans="1:34" x14ac:dyDescent="0.25">
      <c r="A58" s="157" t="s">
        <v>113</v>
      </c>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9"/>
    </row>
    <row r="59" spans="1:34" x14ac:dyDescent="0.25">
      <c r="A59" s="107" t="s">
        <v>115</v>
      </c>
      <c r="B59" s="108"/>
      <c r="C59" s="108"/>
      <c r="D59" s="108"/>
      <c r="E59" s="108"/>
      <c r="F59" s="109"/>
      <c r="G59" s="107">
        <v>1</v>
      </c>
      <c r="H59" s="108"/>
      <c r="I59" s="108"/>
      <c r="J59" s="109"/>
      <c r="K59" s="107">
        <v>2</v>
      </c>
      <c r="L59" s="108"/>
      <c r="M59" s="108"/>
      <c r="N59" s="109"/>
      <c r="O59" s="107">
        <v>3</v>
      </c>
      <c r="P59" s="108"/>
      <c r="Q59" s="108"/>
      <c r="R59" s="109"/>
      <c r="S59" s="107">
        <v>4</v>
      </c>
      <c r="T59" s="108"/>
      <c r="U59" s="108"/>
      <c r="V59" s="109"/>
      <c r="W59" s="107">
        <v>5</v>
      </c>
      <c r="X59" s="108"/>
      <c r="Y59" s="108"/>
      <c r="Z59" s="109"/>
      <c r="AA59" s="107">
        <v>6</v>
      </c>
      <c r="AB59" s="108"/>
      <c r="AC59" s="108"/>
      <c r="AD59" s="109"/>
      <c r="AE59" s="160" t="s">
        <v>116</v>
      </c>
      <c r="AF59" s="160"/>
      <c r="AG59" s="160"/>
      <c r="AH59" s="160"/>
    </row>
    <row r="60" spans="1:34" x14ac:dyDescent="0.25">
      <c r="A60" s="110" t="s">
        <v>114</v>
      </c>
      <c r="B60" s="111"/>
      <c r="C60" s="111"/>
      <c r="D60" s="111"/>
      <c r="E60" s="111"/>
      <c r="F60" s="112"/>
      <c r="G60" s="113"/>
      <c r="H60" s="114"/>
      <c r="I60" s="114"/>
      <c r="J60" s="115"/>
      <c r="K60" s="113"/>
      <c r="L60" s="114"/>
      <c r="M60" s="114"/>
      <c r="N60" s="115"/>
      <c r="O60" s="113"/>
      <c r="P60" s="114"/>
      <c r="Q60" s="114"/>
      <c r="R60" s="115"/>
      <c r="S60" s="113"/>
      <c r="T60" s="114"/>
      <c r="U60" s="114"/>
      <c r="V60" s="115"/>
      <c r="W60" s="113"/>
      <c r="X60" s="114"/>
      <c r="Y60" s="114"/>
      <c r="Z60" s="115"/>
      <c r="AA60" s="113"/>
      <c r="AB60" s="114"/>
      <c r="AC60" s="114"/>
      <c r="AD60" s="115"/>
      <c r="AE60" s="160"/>
      <c r="AF60" s="160"/>
      <c r="AG60" s="160"/>
      <c r="AH60" s="160"/>
    </row>
    <row r="61" spans="1:34" x14ac:dyDescent="0.25">
      <c r="A61" s="107" t="s">
        <v>115</v>
      </c>
      <c r="B61" s="108"/>
      <c r="C61" s="108"/>
      <c r="D61" s="108"/>
      <c r="E61" s="108"/>
      <c r="F61" s="109"/>
      <c r="G61" s="107">
        <v>7</v>
      </c>
      <c r="H61" s="108"/>
      <c r="I61" s="108"/>
      <c r="J61" s="109"/>
      <c r="K61" s="107">
        <v>8</v>
      </c>
      <c r="L61" s="108"/>
      <c r="M61" s="108"/>
      <c r="N61" s="109"/>
      <c r="O61" s="107">
        <v>9</v>
      </c>
      <c r="P61" s="108"/>
      <c r="Q61" s="108"/>
      <c r="R61" s="109"/>
      <c r="S61" s="107">
        <v>10</v>
      </c>
      <c r="T61" s="108"/>
      <c r="U61" s="108"/>
      <c r="V61" s="109"/>
      <c r="W61" s="107">
        <v>11</v>
      </c>
      <c r="X61" s="108"/>
      <c r="Y61" s="108"/>
      <c r="Z61" s="109"/>
      <c r="AA61" s="107">
        <v>12</v>
      </c>
      <c r="AB61" s="108"/>
      <c r="AC61" s="108"/>
      <c r="AD61" s="109"/>
      <c r="AE61" s="160"/>
      <c r="AF61" s="160"/>
      <c r="AG61" s="160"/>
      <c r="AH61" s="160"/>
    </row>
    <row r="62" spans="1:34" x14ac:dyDescent="0.25">
      <c r="A62" s="110" t="s">
        <v>114</v>
      </c>
      <c r="B62" s="111"/>
      <c r="C62" s="111"/>
      <c r="D62" s="111"/>
      <c r="E62" s="111"/>
      <c r="F62" s="112"/>
      <c r="G62" s="113"/>
      <c r="H62" s="114"/>
      <c r="I62" s="114"/>
      <c r="J62" s="115"/>
      <c r="K62" s="113"/>
      <c r="L62" s="114"/>
      <c r="M62" s="114"/>
      <c r="N62" s="115"/>
      <c r="O62" s="113"/>
      <c r="P62" s="114"/>
      <c r="Q62" s="114"/>
      <c r="R62" s="115"/>
      <c r="S62" s="113"/>
      <c r="T62" s="114"/>
      <c r="U62" s="114"/>
      <c r="V62" s="115"/>
      <c r="W62" s="113"/>
      <c r="X62" s="114"/>
      <c r="Y62" s="114"/>
      <c r="Z62" s="115"/>
      <c r="AA62" s="113"/>
      <c r="AB62" s="114"/>
      <c r="AC62" s="114"/>
      <c r="AD62" s="115"/>
      <c r="AE62" s="137">
        <f>SUM(G60+K60+O60+S60+W60+AA60+G62+K62+O62+S62+W62+AA62)</f>
        <v>0</v>
      </c>
      <c r="AF62" s="138"/>
      <c r="AG62" s="138"/>
      <c r="AH62" s="138"/>
    </row>
    <row r="63" spans="1:34" ht="3.75" customHeight="1" thickBot="1" x14ac:dyDescent="0.3"/>
    <row r="64" spans="1:34" x14ac:dyDescent="0.25">
      <c r="A64" s="139" t="s">
        <v>119</v>
      </c>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1"/>
    </row>
    <row r="65" spans="1:34" x14ac:dyDescent="0.25">
      <c r="A65" s="142" t="s">
        <v>117</v>
      </c>
      <c r="B65" s="143"/>
      <c r="C65" s="143"/>
      <c r="D65" s="143"/>
      <c r="E65" s="143"/>
      <c r="F65" s="143"/>
      <c r="G65" s="143"/>
      <c r="H65" s="143"/>
      <c r="I65" s="143"/>
      <c r="J65" s="143"/>
      <c r="K65" s="143"/>
      <c r="L65" s="143"/>
      <c r="M65" s="143"/>
      <c r="N65" s="143"/>
      <c r="O65" s="143"/>
      <c r="P65" s="143"/>
      <c r="Q65" s="144"/>
      <c r="R65" s="145" t="s">
        <v>118</v>
      </c>
      <c r="S65" s="143"/>
      <c r="T65" s="143"/>
      <c r="U65" s="143"/>
      <c r="V65" s="143"/>
      <c r="W65" s="143"/>
      <c r="X65" s="143"/>
      <c r="Y65" s="143"/>
      <c r="Z65" s="143"/>
      <c r="AA65" s="143"/>
      <c r="AB65" s="143"/>
      <c r="AC65" s="143"/>
      <c r="AD65" s="143"/>
      <c r="AE65" s="143"/>
      <c r="AF65" s="143"/>
      <c r="AG65" s="143"/>
      <c r="AH65" s="146"/>
    </row>
    <row r="66" spans="1:34" ht="63" customHeight="1" thickBot="1" x14ac:dyDescent="0.3">
      <c r="A66" s="122" t="s">
        <v>141</v>
      </c>
      <c r="B66" s="123"/>
      <c r="C66" s="123"/>
      <c r="D66" s="123"/>
      <c r="E66" s="123"/>
      <c r="F66" s="123"/>
      <c r="G66" s="123"/>
      <c r="H66" s="123"/>
      <c r="I66" s="123"/>
      <c r="J66" s="123"/>
      <c r="K66" s="123"/>
      <c r="L66" s="123"/>
      <c r="M66" s="123"/>
      <c r="N66" s="123"/>
      <c r="O66" s="123"/>
      <c r="P66" s="123"/>
      <c r="Q66" s="124"/>
      <c r="R66" s="125" t="s">
        <v>142</v>
      </c>
      <c r="S66" s="123"/>
      <c r="T66" s="123"/>
      <c r="U66" s="123"/>
      <c r="V66" s="123"/>
      <c r="W66" s="123"/>
      <c r="X66" s="123"/>
      <c r="Y66" s="123"/>
      <c r="Z66" s="123"/>
      <c r="AA66" s="123"/>
      <c r="AB66" s="123"/>
      <c r="AC66" s="123"/>
      <c r="AD66" s="123"/>
      <c r="AE66" s="123"/>
      <c r="AF66" s="123"/>
      <c r="AG66" s="123"/>
      <c r="AH66" s="126"/>
    </row>
    <row r="67" spans="1:34" ht="4.5" customHeight="1" thickBot="1" x14ac:dyDescent="0.3"/>
    <row r="68" spans="1:34" x14ac:dyDescent="0.25">
      <c r="A68" s="127" t="s">
        <v>120</v>
      </c>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9"/>
    </row>
    <row r="69" spans="1:34" ht="50.25" customHeight="1" x14ac:dyDescent="0.25">
      <c r="A69" s="130" t="s">
        <v>145</v>
      </c>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2"/>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33" t="s">
        <v>37</v>
      </c>
      <c r="B72" s="134"/>
      <c r="C72" s="134"/>
      <c r="D72" s="134"/>
      <c r="E72" s="134"/>
      <c r="F72" s="134"/>
      <c r="G72" s="134"/>
      <c r="H72" s="134"/>
      <c r="I72" s="134"/>
      <c r="J72" s="134"/>
      <c r="K72" s="134"/>
      <c r="L72" s="134"/>
      <c r="M72" s="134"/>
      <c r="N72" s="134"/>
      <c r="O72" s="134"/>
      <c r="P72" s="134"/>
      <c r="Q72" s="134"/>
      <c r="R72" s="135">
        <f ca="1">TODAY()</f>
        <v>45191</v>
      </c>
      <c r="S72" s="135"/>
      <c r="T72" s="135"/>
      <c r="U72" s="135"/>
      <c r="V72" s="135"/>
      <c r="W72" s="135"/>
      <c r="X72" s="135"/>
      <c r="Y72" s="135"/>
      <c r="Z72" s="135"/>
      <c r="AA72" s="135"/>
      <c r="AB72" s="135"/>
      <c r="AC72" s="135"/>
      <c r="AD72" s="135"/>
      <c r="AE72" s="135"/>
      <c r="AF72" s="135"/>
      <c r="AG72" s="135"/>
      <c r="AH72" s="136"/>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6">
        <f>(Entrada!B16)</f>
        <v>0</v>
      </c>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8"/>
    </row>
    <row r="79" spans="1:34" ht="16.5" thickBot="1" x14ac:dyDescent="0.3">
      <c r="A79" s="119" t="s">
        <v>148</v>
      </c>
      <c r="B79" s="120"/>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1"/>
    </row>
  </sheetData>
  <sheetProtection formatRows="0" insertRows="0" deleteRows="0" selectLockedCells="1"/>
  <protectedRanges>
    <protectedRange sqref="A16 A22 C26 R66 A18:A19 B36:H36 I41 B45:AE56 G60 K60 O60 S60 W60 AA60 AA62 W62 S62 O62 K62 G62 A66" name="Intervalo3"/>
    <protectedRange sqref="A9" name="Intervalo1"/>
    <protectedRange sqref="A13" name="Intervalo2"/>
  </protectedRanges>
  <mergeCells count="216">
    <mergeCell ref="AE29:AF29"/>
    <mergeCell ref="AE30:AF30"/>
    <mergeCell ref="AE31:AF31"/>
    <mergeCell ref="AE32:AF32"/>
    <mergeCell ref="AE33:AF33"/>
    <mergeCell ref="AE34:AF34"/>
    <mergeCell ref="AE35:AF35"/>
    <mergeCell ref="AG29:AH29"/>
    <mergeCell ref="AG30:AH30"/>
    <mergeCell ref="AG31:AH31"/>
    <mergeCell ref="AG32:AH32"/>
    <mergeCell ref="AG33:AH33"/>
    <mergeCell ref="AG34:AH34"/>
    <mergeCell ref="AG35:AH35"/>
    <mergeCell ref="V29:W29"/>
    <mergeCell ref="V30:W30"/>
    <mergeCell ref="V31:W31"/>
    <mergeCell ref="V32:W32"/>
    <mergeCell ref="V33:W33"/>
    <mergeCell ref="V34:W34"/>
    <mergeCell ref="X29:AD29"/>
    <mergeCell ref="V35:W35"/>
    <mergeCell ref="X30:AD30"/>
    <mergeCell ref="X31:AD31"/>
    <mergeCell ref="X32:AD32"/>
    <mergeCell ref="X33:AD33"/>
    <mergeCell ref="X34:AD34"/>
    <mergeCell ref="X35:AD35"/>
    <mergeCell ref="L29:N29"/>
    <mergeCell ref="L30:N30"/>
    <mergeCell ref="L31:N31"/>
    <mergeCell ref="L32:N32"/>
    <mergeCell ref="L33:N33"/>
    <mergeCell ref="L34:N34"/>
    <mergeCell ref="L35:N35"/>
    <mergeCell ref="O29:U29"/>
    <mergeCell ref="O30:U30"/>
    <mergeCell ref="O31:U31"/>
    <mergeCell ref="O32:U32"/>
    <mergeCell ref="O33:U33"/>
    <mergeCell ref="O34:U34"/>
    <mergeCell ref="O35:U35"/>
    <mergeCell ref="B33:H33"/>
    <mergeCell ref="B34:H34"/>
    <mergeCell ref="B35:H35"/>
    <mergeCell ref="I29:K29"/>
    <mergeCell ref="I30:K30"/>
    <mergeCell ref="I31:K31"/>
    <mergeCell ref="I32:K32"/>
    <mergeCell ref="I33:K33"/>
    <mergeCell ref="I34:K34"/>
    <mergeCell ref="I35:K35"/>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36:H36"/>
    <mergeCell ref="I36:K36"/>
    <mergeCell ref="L36:N36"/>
    <mergeCell ref="O36:U36"/>
    <mergeCell ref="V36:W36"/>
    <mergeCell ref="X36:AD36"/>
    <mergeCell ref="AE36:AF36"/>
    <mergeCell ref="AG36:AH36"/>
    <mergeCell ref="A27:H27"/>
    <mergeCell ref="I27:N27"/>
    <mergeCell ref="O27:W27"/>
    <mergeCell ref="X27:AH27"/>
    <mergeCell ref="B28:H28"/>
    <mergeCell ref="I28:K28"/>
    <mergeCell ref="L28:N28"/>
    <mergeCell ref="O28:U28"/>
    <mergeCell ref="V28:W28"/>
    <mergeCell ref="X28:AD28"/>
    <mergeCell ref="AE28:AF28"/>
    <mergeCell ref="AG28:AH28"/>
    <mergeCell ref="B29:H29"/>
    <mergeCell ref="B30:H30"/>
    <mergeCell ref="B31:H31"/>
    <mergeCell ref="B32:H32"/>
    <mergeCell ref="A43:X43"/>
    <mergeCell ref="Y43:Z44"/>
    <mergeCell ref="AA43:AB44"/>
    <mergeCell ref="AC43:AE44"/>
    <mergeCell ref="AF43:AH44"/>
    <mergeCell ref="B44:X44"/>
    <mergeCell ref="A38:AH38"/>
    <mergeCell ref="A39:AH39"/>
    <mergeCell ref="A40:AH40"/>
    <mergeCell ref="A41:H41"/>
    <mergeCell ref="I41:AH41"/>
    <mergeCell ref="A42:AH42"/>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A57:AE57"/>
    <mergeCell ref="AF57:AH57"/>
    <mergeCell ref="A58:AH58"/>
    <mergeCell ref="A59:F59"/>
    <mergeCell ref="G59:J59"/>
    <mergeCell ref="K59:N59"/>
    <mergeCell ref="O59:R59"/>
    <mergeCell ref="S59:V59"/>
    <mergeCell ref="W59:Z59"/>
    <mergeCell ref="AA59:AD59"/>
    <mergeCell ref="AE59:AH61"/>
    <mergeCell ref="A60:F60"/>
    <mergeCell ref="G60:J60"/>
    <mergeCell ref="K60:N60"/>
    <mergeCell ref="O60:R60"/>
    <mergeCell ref="S60:V60"/>
    <mergeCell ref="W60:Z60"/>
    <mergeCell ref="AA60:AD60"/>
    <mergeCell ref="A61:F61"/>
    <mergeCell ref="G61:J61"/>
    <mergeCell ref="K61:N61"/>
    <mergeCell ref="O61:R61"/>
    <mergeCell ref="S61:V61"/>
    <mergeCell ref="W61:Z61"/>
    <mergeCell ref="B55:X55"/>
    <mergeCell ref="Y55:Z55"/>
    <mergeCell ref="AA55:AB55"/>
    <mergeCell ref="AC55:AE55"/>
    <mergeCell ref="AF55:AH55"/>
    <mergeCell ref="B56:X56"/>
    <mergeCell ref="Y56:Z56"/>
    <mergeCell ref="AA56:AB56"/>
    <mergeCell ref="AC56:AE56"/>
    <mergeCell ref="AF56:AH56"/>
    <mergeCell ref="AA61:AD61"/>
    <mergeCell ref="A62:F62"/>
    <mergeCell ref="G62:J62"/>
    <mergeCell ref="K62:N62"/>
    <mergeCell ref="O62:R62"/>
    <mergeCell ref="S62:V62"/>
    <mergeCell ref="A78:AH78"/>
    <mergeCell ref="A79:AH79"/>
    <mergeCell ref="A66:Q66"/>
    <mergeCell ref="R66:AH66"/>
    <mergeCell ref="A68:AH68"/>
    <mergeCell ref="A69:AH69"/>
    <mergeCell ref="A72:Q72"/>
    <mergeCell ref="R72:AH72"/>
    <mergeCell ref="W62:Z62"/>
    <mergeCell ref="AA62:AD62"/>
    <mergeCell ref="AE62:AH62"/>
    <mergeCell ref="A64:AH64"/>
    <mergeCell ref="A65:Q65"/>
    <mergeCell ref="R65:AH6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2020-11-20T17:02:36Z</cp:lastPrinted>
  <dcterms:created xsi:type="dcterms:W3CDTF">2017-03-14T17:02:58Z</dcterms:created>
  <dcterms:modified xsi:type="dcterms:W3CDTF">2023-09-22T13:31:38Z</dcterms:modified>
</cp:coreProperties>
</file>