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6" i="17" l="1"/>
  <c r="A75" i="17"/>
  <c r="R69" i="17"/>
  <c r="AE59" i="17"/>
  <c r="AF53" i="17"/>
  <c r="AF52" i="17"/>
  <c r="AF51" i="17"/>
  <c r="AF50" i="17"/>
  <c r="AF49" i="17"/>
  <c r="AF48" i="17"/>
  <c r="AF47" i="17"/>
  <c r="AF46" i="17"/>
  <c r="AF45" i="17"/>
  <c r="AF44" i="17"/>
  <c r="AF43" i="17"/>
  <c r="AF42"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<sst xmlns="http://schemas.openxmlformats.org/spreadsheetml/2006/main" count="240" uniqueCount="163">
  <si>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</si>
  <si>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</si>
  <si>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</si>
  <si>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</si>
  <si>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</si>
  <si>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</si>
  <si>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</si>
  <si>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</si>
  <si>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</si>
  <si>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</si>
  <si>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</si>
  <si>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</si>
  <si>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</si>
  <si>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</si>
  <si>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</si>
  <si>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</si>
  <si>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</si>
  <si>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</si>
  <si>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</si>
  <si>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</si>
  <si>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</si>
  <si>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</si>
  <si>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</si>
  <si>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</si>
  <si>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</si>
  <si>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</si>
  <si>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</si>
  <si>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</si>
  <si>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</si>
  <si>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</si>
  <si>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</si>
  <si>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</si>
  <si>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</si>
  <si>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</si>
  <si>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</si>
  <si>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</si>
  <si>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</si>
  <si>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</si>
  <si>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</si>
  <si>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</si>
  <si>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</si>
  <si>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</si>
  <si>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</si>
  <si>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</si>
  <si>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</si>
  <si>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</si>
  <si>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</si>
  <si>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</si>
  <si>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</si>
  <si>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</si>
  <si>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</si>
  <si>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</si>
  <si>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</si>
  <si>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</si>
  <si>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</si>
  <si>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</si>
  <si>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</si>
  <si>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</si>
  <si>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</si>
  <si>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</si>
  <si>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</si>
  <si>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</si>
  <si>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</si>
  <si>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</si>
  <si>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</si>
  <si>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</si>
  <si>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</si>
  <si>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</si>
  <si>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</si>
  <si>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</si>
  <si>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</si>
  <si>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</si>
  <si>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</si>
  <si>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</si>
  <si>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</si>
  <si>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</si>
  <si>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</si>
  <si>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</si>
  <si>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</si>
  <si>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</si>
  <si>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</si>
  <si>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</si>
  <si>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</si>
  <si>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</si>
  <si>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</si>
  <si>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</si>
  <si>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</si>
  <si>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</si>
  <si>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</si>
  <si>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</si>
  <si>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</si>
  <si>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</si>
  <si>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</si>
  <si>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</si>
  <si>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</si>
  <si>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</si>
  <si>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</si>
  <si>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</si>
  <si>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</si>
  <si>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</si>
  <si>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</si>
  <si>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</si>
  <si>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</si>
  <si>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</si>
  <si>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</si>
  <si>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</si>
  <si>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</si>
  <si>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</si>
  <si>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</si>
  <si>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</si>
  <si>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</si>
  <si>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</si>
  <si>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</si>
  <si>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</si>
  <si>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</si>
  <si>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</si>
  <si>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</si>
  <si>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</si>
  <si>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</si>
  <si>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</si>
  <si>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</si>
  <si>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</si>
  <si>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</si>
  <si>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</si>
  <si>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</si>
  <si>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</si>
  <si>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</si>
  <si>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</si>
  <si>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</si>
  <si>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</si>
  <si>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</si>
  <si>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</si>
  <si>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</si>
  <si>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</si>
  <si>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</si>
  <si>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</si>
  <si>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</si>
  <si>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</si>
  <si>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</si>
  <si>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</si>
  <si>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</si>
  <si>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</si>
  <si>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</si>
  <si>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</si>
  <si>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</si>
  <si>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</si>
  <si>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</si>
  <si>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</si>
  <si>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</si>
  <si>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 ATUAÇÃO NA ÁREA DE PROTEÇÃO E CUIDADOS DE ANIMAIS ABANDONADOS EM SITUAÇÃO DE RISCO E/OU VÍTIMAS DE MAUS TRATOS, AÇÕES E CAMPANHAS DE DOAÇÃO E EDUCAÇÃO AMBIENTAL PARA A COMUNIDADE, BEM COMO O CONTROLE POPULACIONAL POR CASTRAÇÃO CIRÚRGICA, PRINCIPALMENTE DOS ANIMAIS SEM PROPRIETÁRIOS CONHECIDOS EM CIRCULAÇÃO NAS VIAS PÚBLICAS.</t>
  </si>
  <si>
    <t>OSC - Proteção Animal</t>
  </si>
  <si>
    <t>Castração de fêmeas</t>
  </si>
  <si>
    <t>Redução do número de natalidade e dos casos de patologias geniturinárias de animais errantes</t>
  </si>
  <si>
    <t>Min. 15 por ano</t>
  </si>
  <si>
    <t>Fichas de atendimento veterinário particular com relatório assinado pelo médico veterinário, com identificação do animal e procedimento realizado.</t>
  </si>
  <si>
    <t>Cuidados, reabilitação e abrigo de animais que foram para adoção submetidos e/ou estão em maus tratos, doentes ou machucados sem tutores identificados e conforme capacidade das instalações da própria organização da Sociedade Civil de Santa Rita do Sapucaí</t>
  </si>
  <si>
    <t>Reabilitação e  Abrigo dos Animais</t>
  </si>
  <si>
    <t>Animais sadios prontos para adoção</t>
  </si>
  <si>
    <t>Meio de Aferição</t>
  </si>
  <si>
    <t>Fotos</t>
  </si>
  <si>
    <t>Min. 40 por ano</t>
  </si>
  <si>
    <t>abri/23 a abril/2024</t>
  </si>
  <si>
    <t>abril/2023 a abril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</si>
</sst>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4"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
      <sz val="6"/>
      <color theme="1"/>
      <name val="Times New Roman"/>
      <family val="1"/>
    </font>
    <font>
      <sz val="7"/>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8">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2" fillId="0" borderId="0" xfId="0" applyFont="1" applyAlignment="1">
      <alignment vertical="center"/>
    </xf>
    <xf numFmtId="0" fontId="6" fillId="0" borderId="60" xfId="0" applyFont="1" applyBorder="1" applyAlignment="1">
      <alignment horizontal="center" vertical="center"/>
    </xf>
    <xf numFmtId="0" fontId="6" fillId="0" borderId="3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6" fillId="0" borderId="55"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4"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2" fillId="0" borderId="61" xfId="0" applyFont="1" applyBorder="1" applyAlignment="1">
      <alignment horizontal="distributed" vertical="top"/>
    </xf>
    <xf numFmtId="0" fontId="2" fillId="0" borderId="6" xfId="0" applyFont="1" applyBorder="1" applyAlignment="1">
      <alignment horizontal="distributed" vertical="top"/>
    </xf>
    <xf numFmtId="0" fontId="1" fillId="0" borderId="6" xfId="0" applyFont="1" applyBorder="1" applyAlignment="1">
      <alignment horizontal="justify" vertical="top" wrapText="1"/>
    </xf>
    <xf numFmtId="0" fontId="1" fillId="0" borderId="62" xfId="0" applyFont="1" applyBorder="1" applyAlignment="1">
      <alignment horizontal="justify" vertical="top" wrapText="1"/>
    </xf>
    <xf numFmtId="0" fontId="6" fillId="0" borderId="40" xfId="0" applyFont="1" applyBorder="1" applyAlignment="1">
      <alignment horizontal="center" vertical="center" wrapText="1"/>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2023</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OSC - Proteção Animal,</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4" t="s">
        <v>125</v>
      </c>
      <c r="B15" s="254"/>
      <c r="C15" s="254"/>
      <c r="D15" s="254"/>
      <c r="E15" s="255"/>
      <c r="F15" s="255"/>
      <c r="G15" s="255"/>
      <c r="H15" s="255"/>
      <c r="I15" s="255"/>
      <c r="J15" s="255"/>
      <c r="K15" s="255"/>
      <c r="L15" s="255"/>
      <c r="M15" s="255"/>
      <c r="N15" s="255"/>
      <c r="O15" s="255"/>
      <c r="P15" s="255"/>
      <c r="Q15" s="255"/>
      <c r="R15" s="255"/>
      <c r="S15" s="255"/>
      <c r="T15" s="255"/>
      <c r="U15" s="255"/>
      <c r="V15" s="255"/>
    </row>
    <row r="16" spans="1:22" ht="15.75" customHeight="1" x14ac:dyDescent="0.25">
      <c r="A16" s="254" t="s">
        <v>126</v>
      </c>
      <c r="B16" s="254"/>
      <c r="C16" s="254"/>
      <c r="D16" s="254"/>
      <c r="E16" s="253"/>
      <c r="F16" s="253"/>
      <c r="G16" s="253"/>
      <c r="H16" s="253"/>
      <c r="I16" s="253"/>
      <c r="J16" s="253"/>
      <c r="K16" s="253"/>
      <c r="L16" s="253"/>
      <c r="M16" s="253"/>
      <c r="N16" s="253"/>
      <c r="O16" s="253"/>
      <c r="P16" s="253"/>
      <c r="Q16" s="253"/>
      <c r="R16" s="253"/>
      <c r="S16" s="253"/>
      <c r="T16" s="253"/>
      <c r="U16" s="253"/>
      <c r="V16" s="253"/>
    </row>
    <row r="17" spans="1:22" ht="15.75" customHeight="1" x14ac:dyDescent="0.25">
      <c r="A17" s="254" t="s">
        <v>13</v>
      </c>
      <c r="B17" s="254"/>
      <c r="C17" s="254"/>
      <c r="D17" s="254"/>
      <c r="E17" s="253"/>
      <c r="F17" s="253"/>
      <c r="G17" s="253"/>
      <c r="H17" s="253"/>
      <c r="I17" s="253"/>
      <c r="J17" s="253"/>
      <c r="K17" s="253"/>
      <c r="L17" s="253"/>
      <c r="M17" s="253"/>
      <c r="N17" s="253"/>
      <c r="O17" s="253"/>
      <c r="P17" s="253"/>
      <c r="Q17" s="253"/>
      <c r="R17" s="253"/>
      <c r="S17" s="253"/>
      <c r="T17" s="253"/>
      <c r="U17" s="253"/>
      <c r="V17" s="253"/>
    </row>
    <row r="18" spans="1:22" ht="15.75" customHeight="1" x14ac:dyDescent="0.25">
      <c r="A18" s="254" t="s">
        <v>7</v>
      </c>
      <c r="B18" s="254"/>
      <c r="C18" s="254"/>
      <c r="D18" s="254"/>
      <c r="E18" s="253"/>
      <c r="F18" s="253"/>
      <c r="G18" s="253"/>
      <c r="H18" s="253"/>
      <c r="I18" s="253"/>
      <c r="J18" s="253"/>
      <c r="K18" s="253"/>
      <c r="L18" s="253"/>
      <c r="M18" s="253"/>
      <c r="N18" s="253"/>
      <c r="O18" s="253"/>
      <c r="P18" s="253"/>
      <c r="Q18" s="253"/>
      <c r="R18" s="253"/>
      <c r="S18" s="253"/>
      <c r="T18" s="253"/>
      <c r="U18" s="253"/>
      <c r="V18" s="253"/>
    </row>
    <row r="19" spans="1:22" ht="15.75" customHeight="1" x14ac:dyDescent="0.25">
      <c r="A19" s="254" t="s">
        <v>127</v>
      </c>
      <c r="B19" s="254"/>
      <c r="C19" s="254"/>
      <c r="D19" s="254"/>
      <c r="E19" s="253"/>
      <c r="F19" s="253"/>
      <c r="G19" s="253"/>
      <c r="H19" s="253"/>
      <c r="I19" s="253"/>
      <c r="J19" s="253"/>
      <c r="K19" s="253"/>
      <c r="L19" s="253"/>
      <c r="M19" s="253"/>
      <c r="N19" s="253"/>
      <c r="O19" s="253"/>
      <c r="P19" s="253"/>
      <c r="Q19" s="253"/>
      <c r="R19" s="253"/>
      <c r="S19" s="253"/>
      <c r="T19" s="253"/>
      <c r="U19" s="253"/>
      <c r="V19" s="253"/>
    </row>
    <row r="20" spans="1:22" ht="15.75" customHeight="1" x14ac:dyDescent="0.25">
      <c r="A20" s="254" t="s">
        <v>128</v>
      </c>
      <c r="B20" s="254"/>
      <c r="C20" s="254"/>
      <c r="D20" s="254"/>
      <c r="E20" s="253"/>
      <c r="F20" s="253"/>
      <c r="G20" s="253"/>
      <c r="H20" s="253"/>
      <c r="I20" s="253"/>
      <c r="J20" s="253"/>
      <c r="K20" s="253"/>
      <c r="L20" s="253"/>
      <c r="M20" s="253"/>
      <c r="N20" s="253"/>
      <c r="O20" s="253"/>
      <c r="P20" s="253"/>
      <c r="Q20" s="253"/>
      <c r="R20" s="253"/>
      <c r="S20" s="253"/>
      <c r="T20" s="253"/>
      <c r="U20" s="253"/>
      <c r="V20" s="25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44993</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OSC - Proteção Animal</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5" workbookViewId="0">
      <selection activeCell="A13" sqref="A13:V13"/>
    </sheetView>
  </sheetViews>
  <sheetFormatPr defaultColWidth="4.140625" defaultRowHeight="15.75" x14ac:dyDescent="0.25"/>
  <cols>
    <col min="1" max="16384" width="4.140625" style="1"/>
  </cols>
  <sheetData>
    <row r="1" spans="1:22" ht="48.75" customHeight="1" x14ac:dyDescent="0.25">
      <c r="A1" s="257" t="s">
        <v>129</v>
      </c>
      <c r="B1" s="257"/>
      <c r="C1" s="257"/>
      <c r="D1" s="257"/>
      <c r="E1" s="257"/>
      <c r="F1" s="257"/>
      <c r="G1" s="257"/>
      <c r="H1" s="257"/>
      <c r="I1" s="257"/>
      <c r="J1" s="257"/>
      <c r="K1" s="257"/>
      <c r="L1" s="257"/>
      <c r="M1" s="257"/>
      <c r="N1" s="257"/>
      <c r="O1" s="257"/>
      <c r="P1" s="257"/>
      <c r="Q1" s="257"/>
      <c r="R1" s="257"/>
      <c r="S1" s="257"/>
      <c r="T1" s="257"/>
      <c r="U1" s="257"/>
      <c r="V1" s="257"/>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OSC - Proteção Animal,</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130</v>
      </c>
      <c r="F12" s="47"/>
      <c r="G12" s="47"/>
      <c r="H12" s="47"/>
      <c r="I12" s="47"/>
      <c r="J12" s="47"/>
      <c r="K12" s="47"/>
      <c r="L12" s="47"/>
      <c r="M12" s="47"/>
      <c r="N12" s="47"/>
      <c r="O12" s="47"/>
      <c r="P12" s="47"/>
      <c r="Q12" s="47"/>
      <c r="R12" s="47"/>
      <c r="S12" s="47"/>
      <c r="T12" s="47"/>
      <c r="U12" s="47"/>
      <c r="V12" s="47"/>
    </row>
    <row r="13" spans="1:22" ht="33.75" customHeight="1" x14ac:dyDescent="0.25">
      <c r="A13" s="256" t="s">
        <v>131</v>
      </c>
      <c r="B13" s="256"/>
      <c r="C13" s="256"/>
      <c r="D13" s="256"/>
      <c r="E13" s="256"/>
      <c r="F13" s="256"/>
      <c r="G13" s="256"/>
      <c r="H13" s="256"/>
      <c r="I13" s="256"/>
      <c r="J13" s="256"/>
      <c r="K13" s="256"/>
      <c r="L13" s="256"/>
      <c r="M13" s="256"/>
      <c r="N13" s="256"/>
      <c r="O13" s="256"/>
      <c r="P13" s="256"/>
      <c r="Q13" s="256"/>
      <c r="R13" s="256"/>
      <c r="S13" s="256"/>
      <c r="T13" s="256"/>
      <c r="U13" s="256"/>
      <c r="V13" s="25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56" t="s">
        <v>133</v>
      </c>
      <c r="B16" s="256"/>
      <c r="C16" s="256"/>
      <c r="D16" s="256"/>
      <c r="E16" s="256"/>
      <c r="F16" s="256"/>
      <c r="G16" s="256"/>
      <c r="H16" s="256"/>
      <c r="I16" s="256"/>
      <c r="J16" s="256"/>
      <c r="K16" s="256"/>
      <c r="L16" s="256"/>
      <c r="M16" s="256"/>
      <c r="N16" s="256"/>
      <c r="O16" s="256"/>
      <c r="P16" s="256"/>
      <c r="Q16" s="256"/>
      <c r="R16" s="256"/>
      <c r="S16" s="256"/>
      <c r="T16" s="256"/>
      <c r="U16" s="256"/>
      <c r="V16" s="256"/>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44993</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OSC - Proteção Animal</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OSC - Proteção Animal,</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f>(Entrada!B5)</f>
        <v>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 ATUAÇÃO NA ÁREA DE PROTEÇÃO E CUIDADOS DE ANIMAIS ABANDONADOS EM SITUAÇÃO DE RISCO E/OU VÍTIMAS DE MAUS TRATOS, AÇÕES E CAMPANHAS DE DOAÇÃO E EDUCAÇÃO AMBIENTAL PARA A COMUNIDADE, BEM COMO O CONTROLE POPULACIONAL POR CASTRAÇÃO CIRÚRGICA, PRINCIPALMENTE DOS ANIMAIS SEM PROPRIETÁRIOS CONHECIDOS EM CIRCULAÇÃO NAS VIAS PÚBLICAS.</v>
      </c>
      <c r="F17" s="50"/>
      <c r="G17" s="50"/>
      <c r="H17" s="50"/>
      <c r="I17" s="50"/>
      <c r="J17" s="50"/>
      <c r="K17" s="50"/>
      <c r="L17" s="50"/>
      <c r="M17" s="50"/>
      <c r="N17" s="50"/>
      <c r="O17" s="50"/>
      <c r="P17" s="50"/>
      <c r="Q17" s="50"/>
      <c r="R17" s="50"/>
      <c r="S17" s="50"/>
      <c r="T17" s="50"/>
      <c r="U17" s="50"/>
      <c r="V17" s="50"/>
    </row>
    <row r="18" spans="1:22" s="29" customFormat="1" ht="123"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44993</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OSC - Proteção Animal</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2023</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t="str">
        <f>(Entrada!B4)</f>
        <v>OSC - Proteção Animal</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f>(Entrada!B5)</f>
        <v>0</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OSC - Proteção Animal,</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44993</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OSC - Proteção Animal</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OSC - Proteção Animal,</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44993</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OSC - Proteção Animal</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OSC - Proteção Animal,</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44993</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OSC - Proteção Animal</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OSC - Proteção Animal,</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44993</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OSC - Proteção Animal</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134</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OSC - Proteção Animal,</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135</v>
      </c>
      <c r="F12" s="47"/>
      <c r="G12" s="47"/>
      <c r="H12" s="47"/>
      <c r="I12" s="47"/>
      <c r="J12" s="47"/>
      <c r="K12" s="47"/>
      <c r="L12" s="47"/>
      <c r="M12" s="47"/>
      <c r="N12" s="47"/>
      <c r="O12" s="47"/>
      <c r="P12" s="47"/>
      <c r="Q12" s="47"/>
      <c r="R12" s="47"/>
      <c r="S12" s="47"/>
      <c r="T12" s="47"/>
      <c r="U12" s="47"/>
      <c r="V12" s="47"/>
    </row>
    <row r="13" spans="1:22" ht="45" customHeight="1" x14ac:dyDescent="0.25">
      <c r="A13" s="106" t="s">
        <v>136</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7" t="s">
        <v>137</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138</v>
      </c>
    </row>
    <row r="20" spans="1:22" x14ac:dyDescent="0.25">
      <c r="D20" s="1" t="s">
        <v>139</v>
      </c>
    </row>
    <row r="26" spans="1:22" x14ac:dyDescent="0.25">
      <c r="A26" s="52" t="s">
        <v>57</v>
      </c>
      <c r="B26" s="52"/>
      <c r="C26" s="52"/>
      <c r="D26" s="52"/>
      <c r="E26" s="52"/>
      <c r="F26" s="52"/>
      <c r="G26" s="52"/>
      <c r="H26" s="52"/>
      <c r="I26" s="52"/>
      <c r="J26" s="52"/>
      <c r="K26" s="52"/>
      <c r="L26" s="53">
        <f ca="1">TODAY()</f>
        <v>44993</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OSC - Proteção Animal</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OSC - Proteção Animal,</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44993</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OSC - Proteção Animal</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6"/>
  <sheetViews>
    <sheetView tabSelected="1" zoomScale="115" zoomScaleNormal="115" workbookViewId="0">
      <selection activeCell="AN8" sqref="AN8"/>
    </sheetView>
  </sheetViews>
  <sheetFormatPr defaultColWidth="4" defaultRowHeight="15.75" x14ac:dyDescent="0.25"/>
  <cols>
    <col min="1" max="1" width="4" style="1"/>
    <col min="2" max="2" width="4.7109375" style="1" customWidth="1"/>
    <col min="3" max="5" width="4" style="1"/>
    <col min="6" max="6" width="10.28515625" style="1" customWidth="1"/>
    <col min="7" max="8" width="4" style="1" hidden="1" customWidth="1"/>
    <col min="9" max="9" width="4" style="1"/>
    <col min="10" max="10" width="4" style="1" customWidth="1"/>
    <col min="11" max="11" width="2.85546875" style="1" customWidth="1"/>
    <col min="12" max="20" width="4" style="1"/>
    <col min="21" max="21" width="2.28515625" style="1" customWidth="1"/>
    <col min="22" max="22" width="4.140625" style="1" customWidth="1"/>
    <col min="23" max="23" width="7.140625" style="1" customWidth="1"/>
    <col min="24" max="27" width="4" style="1"/>
    <col min="28" max="28" width="5" style="1" customWidth="1"/>
    <col min="29" max="29" width="2.7109375" style="1" hidden="1" customWidth="1"/>
    <col min="30" max="30" width="3.140625" style="1" customWidth="1"/>
    <col min="31" max="31" width="7.5703125" style="1" customWidth="1"/>
    <col min="32" max="32" width="5.5703125" style="1" customWidth="1"/>
    <col min="33" max="33" width="4" style="1"/>
    <col min="34" max="34" width="6.4257812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82" t="str">
        <f>Entrada!$B$4</f>
        <v>OSC - Proteção Animal</v>
      </c>
      <c r="B5" s="80"/>
      <c r="C5" s="80"/>
      <c r="D5" s="80"/>
      <c r="E5" s="80"/>
      <c r="F5" s="80"/>
      <c r="G5" s="80"/>
      <c r="H5" s="80"/>
      <c r="I5" s="80"/>
      <c r="J5" s="80"/>
      <c r="K5" s="80"/>
      <c r="L5" s="80"/>
      <c r="M5" s="80"/>
      <c r="N5" s="80"/>
      <c r="O5" s="80"/>
      <c r="P5" s="80"/>
      <c r="Q5" s="80"/>
      <c r="R5" s="80"/>
      <c r="S5" s="80"/>
      <c r="T5" s="80"/>
      <c r="U5" s="80"/>
      <c r="V5" s="80"/>
      <c r="W5" s="80"/>
      <c r="X5" s="80"/>
      <c r="Y5" s="80"/>
      <c r="Z5" s="80"/>
      <c r="AA5" s="83"/>
      <c r="AB5" s="129">
        <f>Entrada!$B$5</f>
        <v>0</v>
      </c>
      <c r="AC5" s="130"/>
      <c r="AD5" s="130"/>
      <c r="AE5" s="130"/>
      <c r="AF5" s="130"/>
      <c r="AG5" s="130"/>
      <c r="AH5" s="131"/>
    </row>
    <row r="6" spans="1:34" ht="5.25" customHeight="1" thickBot="1" x14ac:dyDescent="0.3"/>
    <row r="7" spans="1:34" x14ac:dyDescent="0.25">
      <c r="A7" s="109" t="s">
        <v>141</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8" t="s">
        <v>88</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50"/>
    </row>
    <row r="16" spans="1:34" ht="56.25" customHeight="1" x14ac:dyDescent="0.25">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3"/>
    </row>
    <row r="17" spans="1:37" ht="42.75" customHeight="1" x14ac:dyDescent="0.25">
      <c r="A17" s="154" t="s">
        <v>89</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row>
    <row r="18" spans="1:37" ht="30" customHeight="1" x14ac:dyDescent="0.25">
      <c r="A18" s="157"/>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9"/>
    </row>
    <row r="19" spans="1:37" ht="30" customHeight="1" thickBot="1" x14ac:dyDescent="0.3">
      <c r="A19" s="132"/>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4"/>
    </row>
    <row r="20" spans="1:37" ht="6" customHeight="1" thickBot="1" x14ac:dyDescent="0.3"/>
    <row r="21" spans="1:37" x14ac:dyDescent="0.25">
      <c r="A21" s="135" t="s">
        <v>90</v>
      </c>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7"/>
    </row>
    <row r="22" spans="1:37" ht="111" customHeight="1" thickBot="1" x14ac:dyDescent="0.3">
      <c r="A22" s="138" t="s">
        <v>149</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40"/>
    </row>
    <row r="23" spans="1:37" ht="6" customHeight="1" thickBot="1" x14ac:dyDescent="0.3"/>
    <row r="24" spans="1:37" x14ac:dyDescent="0.25">
      <c r="A24" s="109" t="s">
        <v>91</v>
      </c>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1"/>
    </row>
    <row r="25" spans="1:37" ht="26.25" customHeight="1" thickBot="1" x14ac:dyDescent="0.3">
      <c r="A25" s="141" t="s">
        <v>92</v>
      </c>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3"/>
    </row>
    <row r="26" spans="1:37" ht="33" customHeight="1" x14ac:dyDescent="0.25">
      <c r="A26" s="144" t="s">
        <v>93</v>
      </c>
      <c r="B26" s="145"/>
      <c r="C26" s="146" t="s">
        <v>151</v>
      </c>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7"/>
    </row>
    <row r="27" spans="1:37" ht="15.75" customHeight="1" x14ac:dyDescent="0.25">
      <c r="A27" s="160" t="s">
        <v>95</v>
      </c>
      <c r="B27" s="161"/>
      <c r="C27" s="161"/>
      <c r="D27" s="161"/>
      <c r="E27" s="161"/>
      <c r="F27" s="161"/>
      <c r="G27" s="161"/>
      <c r="H27" s="161"/>
      <c r="I27" s="161" t="s">
        <v>96</v>
      </c>
      <c r="J27" s="161"/>
      <c r="K27" s="161"/>
      <c r="L27" s="161"/>
      <c r="M27" s="161"/>
      <c r="N27" s="161"/>
      <c r="O27" s="161" t="s">
        <v>99</v>
      </c>
      <c r="P27" s="161"/>
      <c r="Q27" s="161"/>
      <c r="R27" s="161"/>
      <c r="S27" s="161"/>
      <c r="T27" s="161"/>
      <c r="U27" s="161"/>
      <c r="V27" s="161"/>
      <c r="W27" s="161"/>
      <c r="X27" s="161" t="s">
        <v>102</v>
      </c>
      <c r="Y27" s="161"/>
      <c r="Z27" s="161"/>
      <c r="AA27" s="161"/>
      <c r="AB27" s="161"/>
      <c r="AC27" s="161"/>
      <c r="AD27" s="161"/>
      <c r="AE27" s="161"/>
      <c r="AF27" s="161"/>
      <c r="AG27" s="161"/>
      <c r="AH27" s="162"/>
    </row>
    <row r="28" spans="1:37" x14ac:dyDescent="0.25">
      <c r="A28" s="33" t="s">
        <v>61</v>
      </c>
      <c r="B28" s="92" t="s">
        <v>94</v>
      </c>
      <c r="C28" s="92"/>
      <c r="D28" s="92"/>
      <c r="E28" s="92"/>
      <c r="F28" s="92"/>
      <c r="G28" s="92"/>
      <c r="H28" s="92"/>
      <c r="I28" s="92" t="s">
        <v>97</v>
      </c>
      <c r="J28" s="92"/>
      <c r="K28" s="92"/>
      <c r="L28" s="92" t="s">
        <v>98</v>
      </c>
      <c r="M28" s="92"/>
      <c r="N28" s="92"/>
      <c r="O28" s="92" t="s">
        <v>94</v>
      </c>
      <c r="P28" s="92"/>
      <c r="Q28" s="92"/>
      <c r="R28" s="92"/>
      <c r="S28" s="92"/>
      <c r="T28" s="92"/>
      <c r="U28" s="92"/>
      <c r="V28" s="92" t="s">
        <v>100</v>
      </c>
      <c r="W28" s="92"/>
      <c r="X28" s="97" t="s">
        <v>158</v>
      </c>
      <c r="Y28" s="98"/>
      <c r="Z28" s="98"/>
      <c r="AA28" s="98"/>
      <c r="AB28" s="98"/>
      <c r="AC28" s="98"/>
      <c r="AD28" s="99"/>
      <c r="AE28" s="92" t="s">
        <v>101</v>
      </c>
      <c r="AF28" s="92"/>
      <c r="AG28" s="92" t="s">
        <v>100</v>
      </c>
      <c r="AH28" s="163"/>
    </row>
    <row r="29" spans="1:37" s="34" customFormat="1" ht="98.25" customHeight="1" thickBot="1" x14ac:dyDescent="0.3">
      <c r="A29" s="36">
        <v>1</v>
      </c>
      <c r="B29" s="164" t="s">
        <v>151</v>
      </c>
      <c r="C29" s="165"/>
      <c r="D29" s="165"/>
      <c r="E29" s="165"/>
      <c r="F29" s="165"/>
      <c r="G29" s="165"/>
      <c r="H29" s="166"/>
      <c r="I29" s="167">
        <v>45017</v>
      </c>
      <c r="J29" s="168"/>
      <c r="K29" s="169"/>
      <c r="L29" s="167">
        <v>45383</v>
      </c>
      <c r="M29" s="168"/>
      <c r="N29" s="169"/>
      <c r="O29" s="170" t="s">
        <v>152</v>
      </c>
      <c r="P29" s="171"/>
      <c r="Q29" s="171"/>
      <c r="R29" s="171"/>
      <c r="S29" s="171"/>
      <c r="T29" s="171"/>
      <c r="U29" s="172"/>
      <c r="V29" s="173" t="s">
        <v>153</v>
      </c>
      <c r="W29" s="174"/>
      <c r="X29" s="164" t="s">
        <v>154</v>
      </c>
      <c r="Y29" s="165"/>
      <c r="Z29" s="165"/>
      <c r="AA29" s="165"/>
      <c r="AB29" s="165"/>
      <c r="AC29" s="165"/>
      <c r="AD29" s="166"/>
      <c r="AE29" s="164" t="s">
        <v>161</v>
      </c>
      <c r="AF29" s="166"/>
      <c r="AG29" s="175" t="s">
        <v>153</v>
      </c>
      <c r="AH29" s="176"/>
      <c r="AK29" s="35"/>
    </row>
    <row r="30" spans="1:37" ht="33.75" customHeight="1" x14ac:dyDescent="0.25">
      <c r="A30" s="177" t="s">
        <v>103</v>
      </c>
      <c r="B30" s="178"/>
      <c r="C30" s="179" t="s">
        <v>156</v>
      </c>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80"/>
    </row>
    <row r="31" spans="1:37" x14ac:dyDescent="0.25">
      <c r="A31" s="160" t="s">
        <v>95</v>
      </c>
      <c r="B31" s="161"/>
      <c r="C31" s="161"/>
      <c r="D31" s="161"/>
      <c r="E31" s="161"/>
      <c r="F31" s="161"/>
      <c r="G31" s="161"/>
      <c r="H31" s="161"/>
      <c r="I31" s="161" t="s">
        <v>96</v>
      </c>
      <c r="J31" s="161"/>
      <c r="K31" s="161"/>
      <c r="L31" s="161"/>
      <c r="M31" s="161"/>
      <c r="N31" s="161"/>
      <c r="O31" s="161" t="s">
        <v>99</v>
      </c>
      <c r="P31" s="161"/>
      <c r="Q31" s="161"/>
      <c r="R31" s="161"/>
      <c r="S31" s="161"/>
      <c r="T31" s="161"/>
      <c r="U31" s="161"/>
      <c r="V31" s="161"/>
      <c r="W31" s="161"/>
      <c r="X31" s="161" t="s">
        <v>102</v>
      </c>
      <c r="Y31" s="161"/>
      <c r="Z31" s="161"/>
      <c r="AA31" s="161"/>
      <c r="AB31" s="161"/>
      <c r="AC31" s="161"/>
      <c r="AD31" s="161"/>
      <c r="AE31" s="161"/>
      <c r="AF31" s="161"/>
      <c r="AG31" s="161"/>
      <c r="AH31" s="162"/>
    </row>
    <row r="32" spans="1:37" x14ac:dyDescent="0.25">
      <c r="A32" s="27" t="s">
        <v>61</v>
      </c>
      <c r="B32" s="92" t="s">
        <v>94</v>
      </c>
      <c r="C32" s="92"/>
      <c r="D32" s="92"/>
      <c r="E32" s="92"/>
      <c r="F32" s="92"/>
      <c r="G32" s="92"/>
      <c r="H32" s="92"/>
      <c r="I32" s="92" t="s">
        <v>97</v>
      </c>
      <c r="J32" s="92"/>
      <c r="K32" s="92"/>
      <c r="L32" s="92" t="s">
        <v>98</v>
      </c>
      <c r="M32" s="92"/>
      <c r="N32" s="92"/>
      <c r="O32" s="92" t="s">
        <v>94</v>
      </c>
      <c r="P32" s="92"/>
      <c r="Q32" s="92"/>
      <c r="R32" s="92"/>
      <c r="S32" s="92"/>
      <c r="T32" s="92"/>
      <c r="U32" s="92"/>
      <c r="V32" s="92" t="s">
        <v>100</v>
      </c>
      <c r="W32" s="92"/>
      <c r="X32" s="97" t="s">
        <v>94</v>
      </c>
      <c r="Y32" s="98"/>
      <c r="Z32" s="98"/>
      <c r="AA32" s="98"/>
      <c r="AB32" s="98"/>
      <c r="AC32" s="98"/>
      <c r="AD32" s="99"/>
      <c r="AE32" s="92" t="s">
        <v>101</v>
      </c>
      <c r="AF32" s="92"/>
      <c r="AG32" s="92" t="s">
        <v>100</v>
      </c>
      <c r="AH32" s="163"/>
    </row>
    <row r="33" spans="1:34" s="34" customFormat="1" ht="133.5" customHeight="1" thickBot="1" x14ac:dyDescent="0.3">
      <c r="A33" s="37">
        <v>1</v>
      </c>
      <c r="B33" s="164" t="s">
        <v>155</v>
      </c>
      <c r="C33" s="165"/>
      <c r="D33" s="165"/>
      <c r="E33" s="165"/>
      <c r="F33" s="165"/>
      <c r="G33" s="165"/>
      <c r="H33" s="166"/>
      <c r="I33" s="167">
        <v>45017</v>
      </c>
      <c r="J33" s="168"/>
      <c r="K33" s="169"/>
      <c r="L33" s="167">
        <v>45383</v>
      </c>
      <c r="M33" s="168"/>
      <c r="N33" s="169"/>
      <c r="O33" s="181" t="s">
        <v>157</v>
      </c>
      <c r="P33" s="181"/>
      <c r="Q33" s="181"/>
      <c r="R33" s="181"/>
      <c r="S33" s="181"/>
      <c r="T33" s="181"/>
      <c r="U33" s="181"/>
      <c r="V33" s="164" t="s">
        <v>160</v>
      </c>
      <c r="W33" s="166"/>
      <c r="X33" s="164" t="s">
        <v>159</v>
      </c>
      <c r="Y33" s="165"/>
      <c r="Z33" s="165"/>
      <c r="AA33" s="165"/>
      <c r="AB33" s="165"/>
      <c r="AC33" s="165"/>
      <c r="AD33" s="166"/>
      <c r="AE33" s="164" t="s">
        <v>162</v>
      </c>
      <c r="AF33" s="166"/>
      <c r="AG33" s="182" t="s">
        <v>160</v>
      </c>
      <c r="AH33" s="183"/>
    </row>
    <row r="34" spans="1:34" ht="14.25" customHeight="1" thickBot="1" x14ac:dyDescent="0.3"/>
    <row r="35" spans="1:34" x14ac:dyDescent="0.25">
      <c r="A35" s="109" t="s">
        <v>104</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1"/>
    </row>
    <row r="36" spans="1:34" ht="14.25" customHeight="1" x14ac:dyDescent="0.25">
      <c r="A36" s="189" t="s">
        <v>105</v>
      </c>
      <c r="B36" s="190"/>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1"/>
    </row>
    <row r="37" spans="1:34" x14ac:dyDescent="0.25">
      <c r="A37" s="192" t="s">
        <v>147</v>
      </c>
      <c r="B37" s="193"/>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4"/>
    </row>
    <row r="38" spans="1:34" x14ac:dyDescent="0.25">
      <c r="A38" s="195" t="s">
        <v>106</v>
      </c>
      <c r="B38" s="196"/>
      <c r="C38" s="196"/>
      <c r="D38" s="196"/>
      <c r="E38" s="196"/>
      <c r="F38" s="196"/>
      <c r="G38" s="196"/>
      <c r="H38" s="196"/>
      <c r="I38" s="197">
        <v>50000</v>
      </c>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8"/>
    </row>
    <row r="39" spans="1:34" x14ac:dyDescent="0.25">
      <c r="A39" s="199" t="s">
        <v>107</v>
      </c>
      <c r="B39" s="200"/>
      <c r="C39" s="200"/>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1"/>
    </row>
    <row r="40" spans="1:34" x14ac:dyDescent="0.25">
      <c r="A40" s="184" t="s">
        <v>113</v>
      </c>
      <c r="B40" s="92"/>
      <c r="C40" s="92"/>
      <c r="D40" s="92"/>
      <c r="E40" s="92"/>
      <c r="F40" s="92"/>
      <c r="G40" s="92"/>
      <c r="H40" s="92"/>
      <c r="I40" s="92"/>
      <c r="J40" s="92"/>
      <c r="K40" s="92"/>
      <c r="L40" s="92"/>
      <c r="M40" s="92"/>
      <c r="N40" s="92"/>
      <c r="O40" s="92"/>
      <c r="P40" s="92"/>
      <c r="Q40" s="92"/>
      <c r="R40" s="92"/>
      <c r="S40" s="92"/>
      <c r="T40" s="92"/>
      <c r="U40" s="92"/>
      <c r="V40" s="92"/>
      <c r="W40" s="92"/>
      <c r="X40" s="92"/>
      <c r="Y40" s="185" t="s">
        <v>112</v>
      </c>
      <c r="Z40" s="185"/>
      <c r="AA40" s="185" t="s">
        <v>111</v>
      </c>
      <c r="AB40" s="185"/>
      <c r="AC40" s="186" t="s">
        <v>110</v>
      </c>
      <c r="AD40" s="186"/>
      <c r="AE40" s="186"/>
      <c r="AF40" s="187" t="s">
        <v>109</v>
      </c>
      <c r="AG40" s="187"/>
      <c r="AH40" s="188"/>
    </row>
    <row r="41" spans="1:34" x14ac:dyDescent="0.25">
      <c r="A41" s="27" t="s">
        <v>61</v>
      </c>
      <c r="B41" s="92" t="s">
        <v>94</v>
      </c>
      <c r="C41" s="92"/>
      <c r="D41" s="92"/>
      <c r="E41" s="92"/>
      <c r="F41" s="92"/>
      <c r="G41" s="92"/>
      <c r="H41" s="92"/>
      <c r="I41" s="92"/>
      <c r="J41" s="92"/>
      <c r="K41" s="92"/>
      <c r="L41" s="92"/>
      <c r="M41" s="92"/>
      <c r="N41" s="92"/>
      <c r="O41" s="92"/>
      <c r="P41" s="92"/>
      <c r="Q41" s="92"/>
      <c r="R41" s="92"/>
      <c r="S41" s="92"/>
      <c r="T41" s="92"/>
      <c r="U41" s="92"/>
      <c r="V41" s="92"/>
      <c r="W41" s="92"/>
      <c r="X41" s="92"/>
      <c r="Y41" s="185"/>
      <c r="Z41" s="185"/>
      <c r="AA41" s="185"/>
      <c r="AB41" s="185"/>
      <c r="AC41" s="186"/>
      <c r="AD41" s="186"/>
      <c r="AE41" s="186"/>
      <c r="AF41" s="187"/>
      <c r="AG41" s="187"/>
      <c r="AH41" s="188"/>
    </row>
    <row r="42" spans="1:34" s="28" customFormat="1" x14ac:dyDescent="0.25">
      <c r="A42" s="31">
        <v>1</v>
      </c>
      <c r="B42" s="202"/>
      <c r="C42" s="202"/>
      <c r="D42" s="202"/>
      <c r="E42" s="202"/>
      <c r="F42" s="202"/>
      <c r="G42" s="202"/>
      <c r="H42" s="202"/>
      <c r="I42" s="202"/>
      <c r="J42" s="202"/>
      <c r="K42" s="202"/>
      <c r="L42" s="202"/>
      <c r="M42" s="202"/>
      <c r="N42" s="202"/>
      <c r="O42" s="202"/>
      <c r="P42" s="202"/>
      <c r="Q42" s="202"/>
      <c r="R42" s="202"/>
      <c r="S42" s="202"/>
      <c r="T42" s="202"/>
      <c r="U42" s="202"/>
      <c r="V42" s="202"/>
      <c r="W42" s="202"/>
      <c r="X42" s="202"/>
      <c r="Y42" s="203"/>
      <c r="Z42" s="204"/>
      <c r="AA42" s="203"/>
      <c r="AB42" s="204"/>
      <c r="AC42" s="205"/>
      <c r="AD42" s="205"/>
      <c r="AE42" s="205"/>
      <c r="AF42" s="206">
        <f>SUM(AA42*AC42)</f>
        <v>0</v>
      </c>
      <c r="AG42" s="206"/>
      <c r="AH42" s="207"/>
    </row>
    <row r="43" spans="1:34" s="28" customFormat="1" x14ac:dyDescent="0.25">
      <c r="A43" s="31">
        <v>2</v>
      </c>
      <c r="B43" s="202"/>
      <c r="C43" s="202"/>
      <c r="D43" s="202"/>
      <c r="E43" s="202"/>
      <c r="F43" s="202"/>
      <c r="G43" s="202"/>
      <c r="H43" s="202"/>
      <c r="I43" s="202"/>
      <c r="J43" s="202"/>
      <c r="K43" s="202"/>
      <c r="L43" s="202"/>
      <c r="M43" s="202"/>
      <c r="N43" s="202"/>
      <c r="O43" s="202"/>
      <c r="P43" s="202"/>
      <c r="Q43" s="202"/>
      <c r="R43" s="202"/>
      <c r="S43" s="202"/>
      <c r="T43" s="202"/>
      <c r="U43" s="202"/>
      <c r="V43" s="202"/>
      <c r="W43" s="202"/>
      <c r="X43" s="202"/>
      <c r="Y43" s="203"/>
      <c r="Z43" s="204"/>
      <c r="AA43" s="203"/>
      <c r="AB43" s="204"/>
      <c r="AC43" s="205"/>
      <c r="AD43" s="205"/>
      <c r="AE43" s="205"/>
      <c r="AF43" s="206">
        <f t="shared" ref="AF43:AF53" si="0">SUM(AA43*AC43)</f>
        <v>0</v>
      </c>
      <c r="AG43" s="206"/>
      <c r="AH43" s="207"/>
    </row>
    <row r="44" spans="1:34" s="28" customFormat="1" x14ac:dyDescent="0.25">
      <c r="A44" s="31">
        <v>3</v>
      </c>
      <c r="B44" s="202"/>
      <c r="C44" s="202"/>
      <c r="D44" s="202"/>
      <c r="E44" s="202"/>
      <c r="F44" s="202"/>
      <c r="G44" s="202"/>
      <c r="H44" s="202"/>
      <c r="I44" s="202"/>
      <c r="J44" s="202"/>
      <c r="K44" s="202"/>
      <c r="L44" s="202"/>
      <c r="M44" s="202"/>
      <c r="N44" s="202"/>
      <c r="O44" s="202"/>
      <c r="P44" s="202"/>
      <c r="Q44" s="202"/>
      <c r="R44" s="202"/>
      <c r="S44" s="202"/>
      <c r="T44" s="202"/>
      <c r="U44" s="202"/>
      <c r="V44" s="202"/>
      <c r="W44" s="202"/>
      <c r="X44" s="202"/>
      <c r="Y44" s="203"/>
      <c r="Z44" s="204"/>
      <c r="AA44" s="203"/>
      <c r="AB44" s="204"/>
      <c r="AC44" s="205"/>
      <c r="AD44" s="205"/>
      <c r="AE44" s="205"/>
      <c r="AF44" s="206">
        <f t="shared" si="0"/>
        <v>0</v>
      </c>
      <c r="AG44" s="206"/>
      <c r="AH44" s="207"/>
    </row>
    <row r="45" spans="1:34" s="28" customFormat="1" x14ac:dyDescent="0.25">
      <c r="A45" s="31">
        <v>4</v>
      </c>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3"/>
      <c r="Z45" s="204"/>
      <c r="AA45" s="203"/>
      <c r="AB45" s="204"/>
      <c r="AC45" s="205"/>
      <c r="AD45" s="205"/>
      <c r="AE45" s="205"/>
      <c r="AF45" s="206">
        <f t="shared" si="0"/>
        <v>0</v>
      </c>
      <c r="AG45" s="206"/>
      <c r="AH45" s="207"/>
    </row>
    <row r="46" spans="1:34" s="28" customFormat="1" x14ac:dyDescent="0.25">
      <c r="A46" s="31">
        <v>5</v>
      </c>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3"/>
      <c r="Z46" s="204"/>
      <c r="AA46" s="203"/>
      <c r="AB46" s="204"/>
      <c r="AC46" s="205"/>
      <c r="AD46" s="205"/>
      <c r="AE46" s="205"/>
      <c r="AF46" s="206">
        <f t="shared" si="0"/>
        <v>0</v>
      </c>
      <c r="AG46" s="206"/>
      <c r="AH46" s="207"/>
    </row>
    <row r="47" spans="1:34" s="28" customFormat="1" x14ac:dyDescent="0.25">
      <c r="A47" s="31">
        <v>6</v>
      </c>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3"/>
      <c r="Z47" s="204"/>
      <c r="AA47" s="203"/>
      <c r="AB47" s="204"/>
      <c r="AC47" s="205"/>
      <c r="AD47" s="205"/>
      <c r="AE47" s="205"/>
      <c r="AF47" s="206">
        <f t="shared" si="0"/>
        <v>0</v>
      </c>
      <c r="AG47" s="206"/>
      <c r="AH47" s="207"/>
    </row>
    <row r="48" spans="1:34" s="28" customFormat="1" x14ac:dyDescent="0.25">
      <c r="A48" s="31">
        <v>7</v>
      </c>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3"/>
      <c r="Z48" s="204"/>
      <c r="AA48" s="203"/>
      <c r="AB48" s="204"/>
      <c r="AC48" s="205"/>
      <c r="AD48" s="205"/>
      <c r="AE48" s="205"/>
      <c r="AF48" s="206">
        <f t="shared" si="0"/>
        <v>0</v>
      </c>
      <c r="AG48" s="206"/>
      <c r="AH48" s="207"/>
    </row>
    <row r="49" spans="1:34" s="28" customFormat="1" x14ac:dyDescent="0.25">
      <c r="A49" s="31">
        <v>8</v>
      </c>
      <c r="B49" s="202"/>
      <c r="C49" s="202"/>
      <c r="D49" s="202"/>
      <c r="E49" s="202"/>
      <c r="F49" s="202"/>
      <c r="G49" s="202"/>
      <c r="H49" s="202"/>
      <c r="I49" s="202"/>
      <c r="J49" s="202"/>
      <c r="K49" s="202"/>
      <c r="L49" s="202"/>
      <c r="M49" s="202"/>
      <c r="N49" s="202"/>
      <c r="O49" s="202"/>
      <c r="P49" s="202"/>
      <c r="Q49" s="202"/>
      <c r="R49" s="202"/>
      <c r="S49" s="202"/>
      <c r="T49" s="202"/>
      <c r="U49" s="202"/>
      <c r="V49" s="202"/>
      <c r="W49" s="202"/>
      <c r="X49" s="202"/>
      <c r="Y49" s="203"/>
      <c r="Z49" s="204"/>
      <c r="AA49" s="203"/>
      <c r="AB49" s="204"/>
      <c r="AC49" s="205"/>
      <c r="AD49" s="205"/>
      <c r="AE49" s="205"/>
      <c r="AF49" s="206">
        <f t="shared" si="0"/>
        <v>0</v>
      </c>
      <c r="AG49" s="206"/>
      <c r="AH49" s="207"/>
    </row>
    <row r="50" spans="1:34" s="28" customFormat="1" x14ac:dyDescent="0.25">
      <c r="A50" s="31">
        <v>9</v>
      </c>
      <c r="B50" s="202"/>
      <c r="C50" s="202"/>
      <c r="D50" s="202"/>
      <c r="E50" s="202"/>
      <c r="F50" s="202"/>
      <c r="G50" s="202"/>
      <c r="H50" s="202"/>
      <c r="I50" s="202"/>
      <c r="J50" s="202"/>
      <c r="K50" s="202"/>
      <c r="L50" s="202"/>
      <c r="M50" s="202"/>
      <c r="N50" s="202"/>
      <c r="O50" s="202"/>
      <c r="P50" s="202"/>
      <c r="Q50" s="202"/>
      <c r="R50" s="202"/>
      <c r="S50" s="202"/>
      <c r="T50" s="202"/>
      <c r="U50" s="202"/>
      <c r="V50" s="202"/>
      <c r="W50" s="202"/>
      <c r="X50" s="202"/>
      <c r="Y50" s="203"/>
      <c r="Z50" s="204"/>
      <c r="AA50" s="203"/>
      <c r="AB50" s="204"/>
      <c r="AC50" s="205"/>
      <c r="AD50" s="205"/>
      <c r="AE50" s="205"/>
      <c r="AF50" s="206">
        <f t="shared" si="0"/>
        <v>0</v>
      </c>
      <c r="AG50" s="206"/>
      <c r="AH50" s="207"/>
    </row>
    <row r="51" spans="1:34" s="28" customFormat="1" x14ac:dyDescent="0.25">
      <c r="A51" s="31">
        <v>10</v>
      </c>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3"/>
      <c r="Z51" s="204"/>
      <c r="AA51" s="203"/>
      <c r="AB51" s="204"/>
      <c r="AC51" s="205"/>
      <c r="AD51" s="205"/>
      <c r="AE51" s="205"/>
      <c r="AF51" s="206">
        <f t="shared" si="0"/>
        <v>0</v>
      </c>
      <c r="AG51" s="206"/>
      <c r="AH51" s="207"/>
    </row>
    <row r="52" spans="1:34" s="28" customFormat="1" x14ac:dyDescent="0.25">
      <c r="A52" s="32">
        <v>11</v>
      </c>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3"/>
      <c r="Z52" s="204"/>
      <c r="AA52" s="203"/>
      <c r="AB52" s="204"/>
      <c r="AC52" s="205"/>
      <c r="AD52" s="205"/>
      <c r="AE52" s="205"/>
      <c r="AF52" s="206">
        <f t="shared" si="0"/>
        <v>0</v>
      </c>
      <c r="AG52" s="206"/>
      <c r="AH52" s="207"/>
    </row>
    <row r="53" spans="1:34" s="28" customFormat="1" x14ac:dyDescent="0.25">
      <c r="A53" s="32">
        <v>12</v>
      </c>
      <c r="B53" s="202"/>
      <c r="C53" s="202"/>
      <c r="D53" s="202"/>
      <c r="E53" s="202"/>
      <c r="F53" s="202"/>
      <c r="G53" s="202"/>
      <c r="H53" s="202"/>
      <c r="I53" s="202"/>
      <c r="J53" s="202"/>
      <c r="K53" s="202"/>
      <c r="L53" s="202"/>
      <c r="M53" s="202"/>
      <c r="N53" s="202"/>
      <c r="O53" s="202"/>
      <c r="P53" s="202"/>
      <c r="Q53" s="202"/>
      <c r="R53" s="202"/>
      <c r="S53" s="202"/>
      <c r="T53" s="202"/>
      <c r="U53" s="202"/>
      <c r="V53" s="202"/>
      <c r="W53" s="202"/>
      <c r="X53" s="202"/>
      <c r="Y53" s="203"/>
      <c r="Z53" s="204"/>
      <c r="AA53" s="203"/>
      <c r="AB53" s="204"/>
      <c r="AC53" s="205"/>
      <c r="AD53" s="205"/>
      <c r="AE53" s="205"/>
      <c r="AF53" s="206">
        <f t="shared" si="0"/>
        <v>0</v>
      </c>
      <c r="AG53" s="206"/>
      <c r="AH53" s="207"/>
    </row>
    <row r="54" spans="1:34" ht="16.5" thickBot="1" x14ac:dyDescent="0.3">
      <c r="A54" s="208" t="s">
        <v>108</v>
      </c>
      <c r="B54" s="209"/>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10">
        <f>SUM(AF42:AH53)</f>
        <v>0</v>
      </c>
      <c r="AG54" s="209"/>
      <c r="AH54" s="211"/>
    </row>
    <row r="55" spans="1:34" x14ac:dyDescent="0.25">
      <c r="A55" s="212" t="s">
        <v>114</v>
      </c>
      <c r="B55" s="213"/>
      <c r="C55" s="213"/>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4"/>
    </row>
    <row r="56" spans="1:34" x14ac:dyDescent="0.25">
      <c r="A56" s="215" t="s">
        <v>116</v>
      </c>
      <c r="B56" s="216"/>
      <c r="C56" s="216"/>
      <c r="D56" s="216"/>
      <c r="E56" s="216"/>
      <c r="F56" s="217"/>
      <c r="G56" s="215">
        <v>1</v>
      </c>
      <c r="H56" s="216"/>
      <c r="I56" s="216"/>
      <c r="J56" s="217"/>
      <c r="K56" s="215">
        <v>2</v>
      </c>
      <c r="L56" s="216"/>
      <c r="M56" s="216"/>
      <c r="N56" s="217"/>
      <c r="O56" s="215">
        <v>3</v>
      </c>
      <c r="P56" s="216"/>
      <c r="Q56" s="216"/>
      <c r="R56" s="217"/>
      <c r="S56" s="215">
        <v>4</v>
      </c>
      <c r="T56" s="216"/>
      <c r="U56" s="216"/>
      <c r="V56" s="217"/>
      <c r="W56" s="215">
        <v>5</v>
      </c>
      <c r="X56" s="216"/>
      <c r="Y56" s="216"/>
      <c r="Z56" s="217"/>
      <c r="AA56" s="215">
        <v>6</v>
      </c>
      <c r="AB56" s="216"/>
      <c r="AC56" s="216"/>
      <c r="AD56" s="217"/>
      <c r="AE56" s="218" t="s">
        <v>117</v>
      </c>
      <c r="AF56" s="218"/>
      <c r="AG56" s="218"/>
      <c r="AH56" s="218"/>
    </row>
    <row r="57" spans="1:34" x14ac:dyDescent="0.25">
      <c r="A57" s="219" t="s">
        <v>115</v>
      </c>
      <c r="B57" s="220"/>
      <c r="C57" s="220"/>
      <c r="D57" s="220"/>
      <c r="E57" s="220"/>
      <c r="F57" s="221"/>
      <c r="G57" s="222"/>
      <c r="H57" s="223"/>
      <c r="I57" s="223"/>
      <c r="J57" s="224"/>
      <c r="K57" s="222"/>
      <c r="L57" s="223"/>
      <c r="M57" s="223"/>
      <c r="N57" s="224"/>
      <c r="O57" s="222"/>
      <c r="P57" s="223"/>
      <c r="Q57" s="223"/>
      <c r="R57" s="224"/>
      <c r="S57" s="222"/>
      <c r="T57" s="223"/>
      <c r="U57" s="223"/>
      <c r="V57" s="224"/>
      <c r="W57" s="222"/>
      <c r="X57" s="223"/>
      <c r="Y57" s="223"/>
      <c r="Z57" s="224"/>
      <c r="AA57" s="222"/>
      <c r="AB57" s="223"/>
      <c r="AC57" s="223"/>
      <c r="AD57" s="224"/>
      <c r="AE57" s="218"/>
      <c r="AF57" s="218"/>
      <c r="AG57" s="218"/>
      <c r="AH57" s="218"/>
    </row>
    <row r="58" spans="1:34" x14ac:dyDescent="0.25">
      <c r="A58" s="215" t="s">
        <v>116</v>
      </c>
      <c r="B58" s="216"/>
      <c r="C58" s="216"/>
      <c r="D58" s="216"/>
      <c r="E58" s="216"/>
      <c r="F58" s="217"/>
      <c r="G58" s="215">
        <v>7</v>
      </c>
      <c r="H58" s="216"/>
      <c r="I58" s="216"/>
      <c r="J58" s="217"/>
      <c r="K58" s="215">
        <v>8</v>
      </c>
      <c r="L58" s="216"/>
      <c r="M58" s="216"/>
      <c r="N58" s="217"/>
      <c r="O58" s="215">
        <v>9</v>
      </c>
      <c r="P58" s="216"/>
      <c r="Q58" s="216"/>
      <c r="R58" s="217"/>
      <c r="S58" s="215">
        <v>10</v>
      </c>
      <c r="T58" s="216"/>
      <c r="U58" s="216"/>
      <c r="V58" s="217"/>
      <c r="W58" s="215">
        <v>11</v>
      </c>
      <c r="X58" s="216"/>
      <c r="Y58" s="216"/>
      <c r="Z58" s="217"/>
      <c r="AA58" s="215">
        <v>12</v>
      </c>
      <c r="AB58" s="216"/>
      <c r="AC58" s="216"/>
      <c r="AD58" s="217"/>
      <c r="AE58" s="218"/>
      <c r="AF58" s="218"/>
      <c r="AG58" s="218"/>
      <c r="AH58" s="218"/>
    </row>
    <row r="59" spans="1:34" x14ac:dyDescent="0.25">
      <c r="A59" s="219" t="s">
        <v>115</v>
      </c>
      <c r="B59" s="220"/>
      <c r="C59" s="220"/>
      <c r="D59" s="220"/>
      <c r="E59" s="220"/>
      <c r="F59" s="221"/>
      <c r="G59" s="222"/>
      <c r="H59" s="223"/>
      <c r="I59" s="223"/>
      <c r="J59" s="224"/>
      <c r="K59" s="222"/>
      <c r="L59" s="223"/>
      <c r="M59" s="223"/>
      <c r="N59" s="224"/>
      <c r="O59" s="222"/>
      <c r="P59" s="223"/>
      <c r="Q59" s="223"/>
      <c r="R59" s="224"/>
      <c r="S59" s="222"/>
      <c r="T59" s="223"/>
      <c r="U59" s="223"/>
      <c r="V59" s="224"/>
      <c r="W59" s="222"/>
      <c r="X59" s="223"/>
      <c r="Y59" s="223"/>
      <c r="Z59" s="224"/>
      <c r="AA59" s="222"/>
      <c r="AB59" s="223"/>
      <c r="AC59" s="223"/>
      <c r="AD59" s="224"/>
      <c r="AE59" s="243">
        <f>SUM(G57+K57+O57+S57+W57+AA57+G59+K59+O59+S59+W59+AA59)</f>
        <v>0</v>
      </c>
      <c r="AF59" s="244"/>
      <c r="AG59" s="244"/>
      <c r="AH59" s="244"/>
    </row>
    <row r="60" spans="1:34" ht="3.75" customHeight="1" thickBot="1" x14ac:dyDescent="0.3"/>
    <row r="61" spans="1:34" x14ac:dyDescent="0.25">
      <c r="A61" s="245" t="s">
        <v>120</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7"/>
    </row>
    <row r="62" spans="1:34" x14ac:dyDescent="0.25">
      <c r="A62" s="248" t="s">
        <v>118</v>
      </c>
      <c r="B62" s="249"/>
      <c r="C62" s="249"/>
      <c r="D62" s="249"/>
      <c r="E62" s="249"/>
      <c r="F62" s="249"/>
      <c r="G62" s="249"/>
      <c r="H62" s="249"/>
      <c r="I62" s="249"/>
      <c r="J62" s="249"/>
      <c r="K62" s="249"/>
      <c r="L62" s="249"/>
      <c r="M62" s="249"/>
      <c r="N62" s="249"/>
      <c r="O62" s="249"/>
      <c r="P62" s="249"/>
      <c r="Q62" s="250"/>
      <c r="R62" s="251" t="s">
        <v>119</v>
      </c>
      <c r="S62" s="249"/>
      <c r="T62" s="249"/>
      <c r="U62" s="249"/>
      <c r="V62" s="249"/>
      <c r="W62" s="249"/>
      <c r="X62" s="249"/>
      <c r="Y62" s="249"/>
      <c r="Z62" s="249"/>
      <c r="AA62" s="249"/>
      <c r="AB62" s="249"/>
      <c r="AC62" s="249"/>
      <c r="AD62" s="249"/>
      <c r="AE62" s="249"/>
      <c r="AF62" s="249"/>
      <c r="AG62" s="249"/>
      <c r="AH62" s="252"/>
    </row>
    <row r="63" spans="1:34" ht="63" customHeight="1" thickBot="1" x14ac:dyDescent="0.3">
      <c r="A63" s="231" t="s">
        <v>142</v>
      </c>
      <c r="B63" s="232"/>
      <c r="C63" s="232"/>
      <c r="D63" s="232"/>
      <c r="E63" s="232"/>
      <c r="F63" s="232"/>
      <c r="G63" s="232"/>
      <c r="H63" s="232"/>
      <c r="I63" s="232"/>
      <c r="J63" s="232"/>
      <c r="K63" s="232"/>
      <c r="L63" s="232"/>
      <c r="M63" s="232"/>
      <c r="N63" s="232"/>
      <c r="O63" s="232"/>
      <c r="P63" s="232"/>
      <c r="Q63" s="233"/>
      <c r="R63" s="234" t="s">
        <v>143</v>
      </c>
      <c r="S63" s="232"/>
      <c r="T63" s="232"/>
      <c r="U63" s="232"/>
      <c r="V63" s="232"/>
      <c r="W63" s="232"/>
      <c r="X63" s="232"/>
      <c r="Y63" s="232"/>
      <c r="Z63" s="232"/>
      <c r="AA63" s="232"/>
      <c r="AB63" s="232"/>
      <c r="AC63" s="232"/>
      <c r="AD63" s="232"/>
      <c r="AE63" s="232"/>
      <c r="AF63" s="232"/>
      <c r="AG63" s="232"/>
      <c r="AH63" s="235"/>
    </row>
    <row r="64" spans="1:34" ht="4.5" customHeight="1" thickBot="1" x14ac:dyDescent="0.3"/>
    <row r="65" spans="1:34" x14ac:dyDescent="0.25">
      <c r="A65" s="109" t="s">
        <v>121</v>
      </c>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1"/>
    </row>
    <row r="66" spans="1:34" ht="50.25" customHeight="1" x14ac:dyDescent="0.25">
      <c r="A66" s="236" t="s">
        <v>146</v>
      </c>
      <c r="B66" s="237"/>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8"/>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239" t="s">
        <v>37</v>
      </c>
      <c r="B69" s="240"/>
      <c r="C69" s="240"/>
      <c r="D69" s="240"/>
      <c r="E69" s="240"/>
      <c r="F69" s="240"/>
      <c r="G69" s="240"/>
      <c r="H69" s="240"/>
      <c r="I69" s="240"/>
      <c r="J69" s="240"/>
      <c r="K69" s="240"/>
      <c r="L69" s="240"/>
      <c r="M69" s="240"/>
      <c r="N69" s="240"/>
      <c r="O69" s="240"/>
      <c r="P69" s="240"/>
      <c r="Q69" s="240"/>
      <c r="R69" s="241">
        <f ca="1">TODAY()</f>
        <v>44993</v>
      </c>
      <c r="S69" s="241"/>
      <c r="T69" s="241"/>
      <c r="U69" s="241"/>
      <c r="V69" s="241"/>
      <c r="W69" s="241"/>
      <c r="X69" s="241"/>
      <c r="Y69" s="241"/>
      <c r="Z69" s="241"/>
      <c r="AA69" s="241"/>
      <c r="AB69" s="241"/>
      <c r="AC69" s="241"/>
      <c r="AD69" s="241"/>
      <c r="AE69" s="241"/>
      <c r="AF69" s="241"/>
      <c r="AG69" s="241"/>
      <c r="AH69" s="242"/>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225">
        <f>(Entrada!B16)</f>
        <v>0</v>
      </c>
      <c r="B75" s="226"/>
      <c r="C75" s="226"/>
      <c r="D75" s="226"/>
      <c r="E75" s="226"/>
      <c r="F75" s="226"/>
      <c r="G75" s="226"/>
      <c r="H75" s="226"/>
      <c r="I75" s="226"/>
      <c r="J75" s="226"/>
      <c r="K75" s="226"/>
      <c r="L75" s="226"/>
      <c r="M75" s="226"/>
      <c r="N75" s="226"/>
      <c r="O75" s="226"/>
      <c r="P75" s="226"/>
      <c r="Q75" s="226"/>
      <c r="R75" s="226"/>
      <c r="S75" s="226"/>
      <c r="T75" s="226"/>
      <c r="U75" s="226"/>
      <c r="V75" s="226"/>
      <c r="W75" s="226"/>
      <c r="X75" s="226"/>
      <c r="Y75" s="226"/>
      <c r="Z75" s="226"/>
      <c r="AA75" s="226"/>
      <c r="AB75" s="226"/>
      <c r="AC75" s="226"/>
      <c r="AD75" s="226"/>
      <c r="AE75" s="226"/>
      <c r="AF75" s="226"/>
      <c r="AG75" s="226"/>
      <c r="AH75" s="227"/>
    </row>
    <row r="76" spans="1:34" ht="16.5" thickBot="1" x14ac:dyDescent="0.3">
      <c r="A76" s="228" t="str">
        <f>CONCATENATE(Entrada!B17," do(a) ",Entrada!B4)</f>
        <v xml:space="preserve"> do(a) OSC - Proteção Animal</v>
      </c>
      <c r="B76" s="229"/>
      <c r="C76" s="229"/>
      <c r="D76" s="229"/>
      <c r="E76" s="229"/>
      <c r="F76" s="229"/>
      <c r="G76" s="229"/>
      <c r="H76" s="229"/>
      <c r="I76" s="229"/>
      <c r="J76" s="229"/>
      <c r="K76" s="229"/>
      <c r="L76" s="229"/>
      <c r="M76" s="229"/>
      <c r="N76" s="229"/>
      <c r="O76" s="229"/>
      <c r="P76" s="229"/>
      <c r="Q76" s="229"/>
      <c r="R76" s="229"/>
      <c r="S76" s="229"/>
      <c r="T76" s="229"/>
      <c r="U76" s="229"/>
      <c r="V76" s="229"/>
      <c r="W76" s="229"/>
      <c r="X76" s="229"/>
      <c r="Y76" s="229"/>
      <c r="Z76" s="229"/>
      <c r="AA76" s="229"/>
      <c r="AB76" s="229"/>
      <c r="AC76" s="229"/>
      <c r="AD76" s="229"/>
      <c r="AE76" s="229"/>
      <c r="AF76" s="229"/>
      <c r="AG76" s="229"/>
      <c r="AH76" s="230"/>
    </row>
  </sheetData>
  <sheetProtection formatRows="0" insertRows="0" deleteRows="0" selectLockedCells="1"/>
  <protectedRanges>
    <protectedRange sqref="A16 A22 A19 C26 R63 C30 B29:AH29 I38 B42:AE53 G57 K57 O57 S57 W57 AA57 AA59 W59 S59 O59 K59 G59 A63 B33:AH33 A18" name="Intervalo3"/>
    <protectedRange sqref="A9" name="Intervalo1"/>
    <protectedRange sqref="A13" name="Intervalo2"/>
  </protectedRanges>
  <mergeCells count="182">
    <mergeCell ref="AA58:AD58"/>
    <mergeCell ref="A59:F59"/>
    <mergeCell ref="G59:J59"/>
    <mergeCell ref="K59:N59"/>
    <mergeCell ref="O59:R59"/>
    <mergeCell ref="S59:V59"/>
    <mergeCell ref="A75:AH75"/>
    <mergeCell ref="A76:AH76"/>
    <mergeCell ref="A63:Q63"/>
    <mergeCell ref="R63:AH63"/>
    <mergeCell ref="A65:AH65"/>
    <mergeCell ref="A66:AH66"/>
    <mergeCell ref="A69:Q69"/>
    <mergeCell ref="R69:AH69"/>
    <mergeCell ref="W59:Z59"/>
    <mergeCell ref="AA59:AD59"/>
    <mergeCell ref="AE59:AH59"/>
    <mergeCell ref="A61:AH61"/>
    <mergeCell ref="A62:Q62"/>
    <mergeCell ref="R62:AH62"/>
    <mergeCell ref="B52:X52"/>
    <mergeCell ref="Y52:Z52"/>
    <mergeCell ref="AA52:AB52"/>
    <mergeCell ref="AC52:AE52"/>
    <mergeCell ref="AF52:AH52"/>
    <mergeCell ref="B53:X53"/>
    <mergeCell ref="Y53:Z53"/>
    <mergeCell ref="AA53:AB53"/>
    <mergeCell ref="AC53:AE53"/>
    <mergeCell ref="AF53:AH53"/>
    <mergeCell ref="A54:AE54"/>
    <mergeCell ref="AF54:AH54"/>
    <mergeCell ref="A55:AH55"/>
    <mergeCell ref="A56:F56"/>
    <mergeCell ref="G56:J56"/>
    <mergeCell ref="K56:N56"/>
    <mergeCell ref="O56:R56"/>
    <mergeCell ref="S56:V56"/>
    <mergeCell ref="W56:Z56"/>
    <mergeCell ref="AA56:AD56"/>
    <mergeCell ref="AE56:AH58"/>
    <mergeCell ref="A57:F57"/>
    <mergeCell ref="G57:J57"/>
    <mergeCell ref="K57:N57"/>
    <mergeCell ref="O57:R57"/>
    <mergeCell ref="S57:V57"/>
    <mergeCell ref="W57:Z57"/>
    <mergeCell ref="AA57:AD57"/>
    <mergeCell ref="A58:F58"/>
    <mergeCell ref="G58:J58"/>
    <mergeCell ref="K58:N58"/>
    <mergeCell ref="O58:R58"/>
    <mergeCell ref="S58:V58"/>
    <mergeCell ref="W58:Z58"/>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A40:X40"/>
    <mergeCell ref="Y40:Z41"/>
    <mergeCell ref="AA40:AB41"/>
    <mergeCell ref="AC40:AE41"/>
    <mergeCell ref="AF40:AH41"/>
    <mergeCell ref="B41:X41"/>
    <mergeCell ref="A35:AH35"/>
    <mergeCell ref="A36:AH36"/>
    <mergeCell ref="A37:AH37"/>
    <mergeCell ref="A38:H38"/>
    <mergeCell ref="I38:AH38"/>
    <mergeCell ref="A39:AH39"/>
    <mergeCell ref="B33:H33"/>
    <mergeCell ref="I33:K33"/>
    <mergeCell ref="L33:N33"/>
    <mergeCell ref="O33:U33"/>
    <mergeCell ref="V33:W33"/>
    <mergeCell ref="X33:AD33"/>
    <mergeCell ref="AE33:AF33"/>
    <mergeCell ref="AG33:AH33"/>
    <mergeCell ref="AE32:AF32"/>
    <mergeCell ref="AG32:AH32"/>
    <mergeCell ref="B32:H32"/>
    <mergeCell ref="I32:K32"/>
    <mergeCell ref="L32:N32"/>
    <mergeCell ref="O32:U32"/>
    <mergeCell ref="V32:W32"/>
    <mergeCell ref="X32:AD32"/>
    <mergeCell ref="A31:H31"/>
    <mergeCell ref="I31:N31"/>
    <mergeCell ref="O31:W31"/>
    <mergeCell ref="X31:AH31"/>
    <mergeCell ref="B29:H29"/>
    <mergeCell ref="I29:K29"/>
    <mergeCell ref="L29:N29"/>
    <mergeCell ref="O29:U29"/>
    <mergeCell ref="V29:W29"/>
    <mergeCell ref="X29:AD29"/>
    <mergeCell ref="AE29:AF29"/>
    <mergeCell ref="AG29:AH29"/>
    <mergeCell ref="A30:B30"/>
    <mergeCell ref="C30:AH30"/>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2020-10-21T18:58:06Z</cp:lastPrinted>
  <dcterms:created xsi:type="dcterms:W3CDTF">2017-03-14T17:02:58Z</dcterms:created>
  <dcterms:modified xsi:type="dcterms:W3CDTF">2023-03-08T11:58:52Z</dcterms:modified>
</cp:coreProperties>
</file>