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<sst xmlns="http://schemas.openxmlformats.org/spreadsheetml/2006/main" count="230" uniqueCount="165">
  <si>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</si>
  <si>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</si>
  <si>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</si>
  <si>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</si>
  <si>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</si>
  <si>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</si>
  <si>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</si>
  <si>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</si>
  <si>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</si>
  <si>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</si>
  <si>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</si>
  <si>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</si>
  <si>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</si>
  <si>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</si>
  <si>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</si>
  <si>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</si>
  <si>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</si>
  <si>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</si>
  <si>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</si>
  <si>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</si>
  <si>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</si>
  <si>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</si>
  <si>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</si>
  <si>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</si>
  <si>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</si>
  <si>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</si>
  <si>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</si>
  <si>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</si>
  <si>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</si>
  <si>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</si>
  <si>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</si>
  <si>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</si>
  <si>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</si>
  <si>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</si>
  <si>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</si>
  <si>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</si>
  <si>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</si>
  <si>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</si>
  <si>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</si>
  <si>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</si>
  <si>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</si>
  <si>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</si>
  <si>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</si>
  <si>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</si>
  <si>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</si>
  <si>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</si>
  <si>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</si>
  <si>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</si>
  <si>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</si>
  <si>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</si>
  <si>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</si>
  <si>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</si>
  <si>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</si>
  <si>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</si>
  <si>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</si>
  <si>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</si>
  <si>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</si>
  <si>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</si>
  <si>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</si>
  <si>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</si>
  <si>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</si>
  <si>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</si>
  <si>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</si>
  <si>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</si>
  <si>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</si>
  <si>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</si>
  <si>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</si>
  <si>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</si>
  <si>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</si>
  <si>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</si>
  <si>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</si>
  <si>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</si>
  <si>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</si>
  <si>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</si>
  <si>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</si>
  <si>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</si>
  <si>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</si>
  <si>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</si>
  <si>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</si>
  <si>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</si>
  <si>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</si>
  <si>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</si>
  <si>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</si>
  <si>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</si>
  <si>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</si>
  <si>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</si>
  <si>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</si>
  <si>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</si>
  <si>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</si>
  <si>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</si>
  <si>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</si>
  <si>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</si>
  <si>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</si>
  <si>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</si>
  <si>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</si>
  <si>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</si>
  <si>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</si>
  <si>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</si>
  <si>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</si>
  <si>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</si>
  <si>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</si>
  <si>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</si>
  <si>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</si>
  <si>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</si>
  <si>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</si>
  <si>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</si>
  <si>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</si>
  <si>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</si>
  <si>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</si>
  <si>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</si>
  <si>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</si>
  <si>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</si>
  <si>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</si>
  <si>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</si>
  <si>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</si>
  <si>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</si>
  <si>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</si>
  <si>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</si>
  <si>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</si>
  <si>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</si>
  <si>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</si>
  <si>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</si>
  <si>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</si>
  <si>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</si>
  <si>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</si>
  <si>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</si>
  <si>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</si>
  <si>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</si>
  <si>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</si>
  <si>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</si>
  <si>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</si>
  <si>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</si>
  <si>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</si>
  <si>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</si>
  <si>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</si>
  <si>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</si>
  <si>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</si>
  <si>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</si>
  <si>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</si>
  <si>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</si>
  <si>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</si>
  <si>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</si>
  <si>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</si>
  <si>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</si>
  <si>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</si>
  <si>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</si>
  <si>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</si>
  <si>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</si>
  <si>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Emanuel</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</si>
  <si>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Assistência Social, para atuação na Política Pública de Assistência Social em sua Proteção Social Especial voltada para população em situação de rua  e trânsito neste município.</t>
  </si>
  <si>
    <t>Promover acolhimento provisório com estrutura para acolher pessoas e grupos familiares com privacidade. Previsto para pessoas em situação de rua e desabrigo por abandono, migração e ausência de residência ou pessoas em trânsito e sem condições de se sustentarem.</t>
  </si>
  <si>
    <t>Ofertar serviço de acolhimento provisório para pessoa em situação de rua e trânsito no município de Santa Rita do Sapucaí/MG. Serviço ofertado em conformidade com os Protocolos de Saúde estabelecidos no entrentamento da Pandemia Covid 19.</t>
  </si>
  <si>
    <t>Pessoas em situação de rua e trânsito atendidas</t>
  </si>
  <si>
    <t>Lista de presença, encaminhamentos, relatórios, registros fotográficos.</t>
  </si>
  <si>
    <t>Mensal</t>
  </si>
  <si>
    <t>Conforme demanda</t>
  </si>
  <si>
    <t>Aquisição de veículo, com objetivo de promover busca ativa e atender necessidades de locomoção dos usuários do serviço.</t>
  </si>
  <si>
    <t>Veículo paa atendimento de demanda</t>
  </si>
  <si>
    <t>1 veículo</t>
  </si>
  <si>
    <t>Nota fiscal de compra</t>
  </si>
  <si>
    <t>Ampliação física da OSC</t>
  </si>
  <si>
    <t>Serviço de terceiros para ampliação do espaço físico da Instituição</t>
  </si>
  <si>
    <t>Documentos comprobatórios da despesa</t>
  </si>
  <si>
    <t>25 atendimentos mês</t>
  </si>
  <si>
    <t>Ofertar acolhimento aos fins de semana por busca ativa ou procura espontânea conforme demanda, encaminhada pela SMDS e CREAS,  até o último dia útil da semana.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</si>
</sst>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269">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1" xfId="0" applyFont="1" applyBorder="1" applyAlignment="1">
      <alignment horizontal="center" vertical="center"/>
    </xf>
    <xf numFmtId="0" fontId="10" fillId="0" borderId="61" xfId="0" applyFont="1" applyBorder="1" applyAlignment="1">
      <alignment horizontal="center" vertical="center"/>
    </xf>
    <xf numFmtId="167" fontId="10" fillId="0" borderId="7" xfId="0" applyNumberFormat="1" applyFont="1" applyBorder="1" applyAlignment="1">
      <alignment horizontal="center" vertical="center"/>
    </xf>
    <xf numFmtId="0" fontId="10" fillId="0" borderId="7" xfId="0" applyFont="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167" fontId="10" fillId="0" borderId="5" xfId="0" applyNumberFormat="1" applyFont="1" applyBorder="1" applyAlignment="1">
      <alignment horizontal="center" vertical="center"/>
    </xf>
    <xf numFmtId="167" fontId="10" fillId="0" borderId="6" xfId="0" applyNumberFormat="1" applyFont="1" applyBorder="1" applyAlignment="1">
      <alignment horizontal="center" vertical="center"/>
    </xf>
    <xf numFmtId="167" fontId="10" fillId="0" borderId="7"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7"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8" xfId="0" applyFont="1" applyBorder="1" applyAlignment="1">
      <alignment horizontal="center" vertical="center" wrapText="1"/>
    </xf>
    <xf numFmtId="167" fontId="10" fillId="0" borderId="27" xfId="0" applyNumberFormat="1" applyFont="1" applyBorder="1" applyAlignment="1">
      <alignment horizontal="center" vertical="center"/>
    </xf>
    <xf numFmtId="167" fontId="10" fillId="0" borderId="0" xfId="0" applyNumberFormat="1" applyFont="1" applyBorder="1" applyAlignment="1">
      <alignment horizontal="center" vertical="center"/>
    </xf>
    <xf numFmtId="167" fontId="10" fillId="0" borderId="28"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7" xfId="0" applyFont="1" applyBorder="1" applyAlignment="1">
      <alignment horizontal="left" vertical="center" wrapText="1"/>
    </xf>
    <xf numFmtId="0" fontId="10" fillId="0" borderId="0" xfId="0" applyFont="1" applyBorder="1" applyAlignment="1">
      <alignment horizontal="left" vertical="center" wrapText="1"/>
    </xf>
    <xf numFmtId="0" fontId="10" fillId="0" borderId="28"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40" t="s">
        <v>20</v>
      </c>
      <c r="B1" s="40"/>
    </row>
    <row r="2" spans="1:2" x14ac:dyDescent="0.25">
      <c r="B2" s="15"/>
    </row>
    <row r="3" spans="1:2" x14ac:dyDescent="0.25">
      <c r="A3" s="5" t="s">
        <v>21</v>
      </c>
      <c r="B3" s="15">
        <v>2022</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2" t="s">
        <v>121</v>
      </c>
      <c r="B1" s="52"/>
      <c r="C1" s="52"/>
      <c r="D1" s="52"/>
      <c r="E1" s="52"/>
      <c r="F1" s="52"/>
      <c r="G1" s="52"/>
      <c r="H1" s="52"/>
      <c r="I1" s="52"/>
      <c r="J1" s="52"/>
      <c r="K1" s="52"/>
      <c r="L1" s="52"/>
      <c r="M1" s="52"/>
      <c r="N1" s="52"/>
      <c r="O1" s="52"/>
      <c r="P1" s="52"/>
      <c r="Q1" s="52"/>
      <c r="R1" s="52"/>
      <c r="S1" s="52"/>
      <c r="T1" s="52"/>
      <c r="U1" s="52"/>
      <c r="V1" s="5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2">
        <f>(Entrada!B16)</f>
        <v>0</v>
      </c>
      <c r="F10" s="52"/>
      <c r="G10" s="52"/>
      <c r="H10" s="52"/>
      <c r="I10" s="52"/>
      <c r="J10" s="52"/>
      <c r="K10" s="52"/>
      <c r="L10" s="52"/>
      <c r="M10" s="52"/>
      <c r="N10" s="52"/>
      <c r="O10" s="52"/>
      <c r="P10" s="52"/>
      <c r="Q10" s="52"/>
      <c r="R10" s="52"/>
      <c r="S10" s="41" t="str">
        <f>CONCATENATE(", ",Entrada!B17," do(a)")</f>
        <v>,  do(a)</v>
      </c>
      <c r="T10" s="41"/>
      <c r="U10" s="41"/>
      <c r="V10" s="41"/>
    </row>
    <row r="11" spans="1:22" ht="16.5" customHeight="1" x14ac:dyDescent="0.25">
      <c r="A11" s="42" t="str">
        <f>CONCATENATE(Entrada!B4,",")</f>
        <v>Associação Emanuel,</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3">
        <f>(Entrada!B18)</f>
        <v>0</v>
      </c>
      <c r="B12" s="103"/>
      <c r="C12" s="103"/>
      <c r="D12" s="103"/>
      <c r="E12" s="50" t="s">
        <v>122</v>
      </c>
      <c r="F12" s="50"/>
      <c r="G12" s="50"/>
      <c r="H12" s="50"/>
      <c r="I12" s="50"/>
      <c r="J12" s="50"/>
      <c r="K12" s="50"/>
      <c r="L12" s="50"/>
      <c r="M12" s="50"/>
      <c r="N12" s="50"/>
      <c r="O12" s="50"/>
      <c r="P12" s="50"/>
      <c r="Q12" s="50"/>
      <c r="R12" s="50"/>
      <c r="S12" s="50"/>
      <c r="T12" s="50"/>
      <c r="U12" s="50"/>
      <c r="V12" s="50"/>
    </row>
    <row r="13" spans="1:22" ht="15.75" customHeight="1" x14ac:dyDescent="0.25">
      <c r="A13" s="49" t="s">
        <v>123</v>
      </c>
      <c r="B13" s="49"/>
      <c r="C13" s="49"/>
      <c r="D13" s="49"/>
      <c r="E13" s="49"/>
      <c r="F13" s="49"/>
      <c r="G13" s="49"/>
      <c r="H13" s="49"/>
      <c r="I13" s="49"/>
      <c r="J13" s="49"/>
      <c r="K13" s="49"/>
      <c r="L13" s="49"/>
      <c r="M13" s="49"/>
      <c r="N13" s="49"/>
      <c r="O13" s="49"/>
      <c r="P13" s="49"/>
      <c r="Q13" s="49"/>
      <c r="R13" s="49"/>
      <c r="S13" s="49"/>
      <c r="T13" s="49"/>
      <c r="U13" s="49"/>
      <c r="V13" s="4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4" t="s">
        <v>124</v>
      </c>
      <c r="B15" s="264"/>
      <c r="C15" s="264"/>
      <c r="D15" s="264"/>
      <c r="E15" s="265"/>
      <c r="F15" s="265"/>
      <c r="G15" s="265"/>
      <c r="H15" s="265"/>
      <c r="I15" s="265"/>
      <c r="J15" s="265"/>
      <c r="K15" s="265"/>
      <c r="L15" s="265"/>
      <c r="M15" s="265"/>
      <c r="N15" s="265"/>
      <c r="O15" s="265"/>
      <c r="P15" s="265"/>
      <c r="Q15" s="265"/>
      <c r="R15" s="265"/>
      <c r="S15" s="265"/>
      <c r="T15" s="265"/>
      <c r="U15" s="265"/>
      <c r="V15" s="265"/>
    </row>
    <row r="16" spans="1:22" ht="15.75" customHeight="1" x14ac:dyDescent="0.25">
      <c r="A16" s="264" t="s">
        <v>125</v>
      </c>
      <c r="B16" s="264"/>
      <c r="C16" s="264"/>
      <c r="D16" s="264"/>
      <c r="E16" s="266"/>
      <c r="F16" s="266"/>
      <c r="G16" s="266"/>
      <c r="H16" s="266"/>
      <c r="I16" s="266"/>
      <c r="J16" s="266"/>
      <c r="K16" s="266"/>
      <c r="L16" s="266"/>
      <c r="M16" s="266"/>
      <c r="N16" s="266"/>
      <c r="O16" s="266"/>
      <c r="P16" s="266"/>
      <c r="Q16" s="266"/>
      <c r="R16" s="266"/>
      <c r="S16" s="266"/>
      <c r="T16" s="266"/>
      <c r="U16" s="266"/>
      <c r="V16" s="266"/>
    </row>
    <row r="17" spans="1:22" ht="15.75" customHeight="1" x14ac:dyDescent="0.25">
      <c r="A17" s="264" t="s">
        <v>13</v>
      </c>
      <c r="B17" s="264"/>
      <c r="C17" s="264"/>
      <c r="D17" s="264"/>
      <c r="E17" s="266"/>
      <c r="F17" s="266"/>
      <c r="G17" s="266"/>
      <c r="H17" s="266"/>
      <c r="I17" s="266"/>
      <c r="J17" s="266"/>
      <c r="K17" s="266"/>
      <c r="L17" s="266"/>
      <c r="M17" s="266"/>
      <c r="N17" s="266"/>
      <c r="O17" s="266"/>
      <c r="P17" s="266"/>
      <c r="Q17" s="266"/>
      <c r="R17" s="266"/>
      <c r="S17" s="266"/>
      <c r="T17" s="266"/>
      <c r="U17" s="266"/>
      <c r="V17" s="266"/>
    </row>
    <row r="18" spans="1:22" ht="15.75" customHeight="1" x14ac:dyDescent="0.25">
      <c r="A18" s="264" t="s">
        <v>7</v>
      </c>
      <c r="B18" s="264"/>
      <c r="C18" s="264"/>
      <c r="D18" s="264"/>
      <c r="E18" s="266"/>
      <c r="F18" s="266"/>
      <c r="G18" s="266"/>
      <c r="H18" s="266"/>
      <c r="I18" s="266"/>
      <c r="J18" s="266"/>
      <c r="K18" s="266"/>
      <c r="L18" s="266"/>
      <c r="M18" s="266"/>
      <c r="N18" s="266"/>
      <c r="O18" s="266"/>
      <c r="P18" s="266"/>
      <c r="Q18" s="266"/>
      <c r="R18" s="266"/>
      <c r="S18" s="266"/>
      <c r="T18" s="266"/>
      <c r="U18" s="266"/>
      <c r="V18" s="266"/>
    </row>
    <row r="19" spans="1:22" ht="15.75" customHeight="1" x14ac:dyDescent="0.25">
      <c r="A19" s="264" t="s">
        <v>126</v>
      </c>
      <c r="B19" s="264"/>
      <c r="C19" s="264"/>
      <c r="D19" s="264"/>
      <c r="E19" s="266"/>
      <c r="F19" s="266"/>
      <c r="G19" s="266"/>
      <c r="H19" s="266"/>
      <c r="I19" s="266"/>
      <c r="J19" s="266"/>
      <c r="K19" s="266"/>
      <c r="L19" s="266"/>
      <c r="M19" s="266"/>
      <c r="N19" s="266"/>
      <c r="O19" s="266"/>
      <c r="P19" s="266"/>
      <c r="Q19" s="266"/>
      <c r="R19" s="266"/>
      <c r="S19" s="266"/>
      <c r="T19" s="266"/>
      <c r="U19" s="266"/>
      <c r="V19" s="266"/>
    </row>
    <row r="20" spans="1:22" ht="15.75" customHeight="1" x14ac:dyDescent="0.25">
      <c r="A20" s="264" t="s">
        <v>127</v>
      </c>
      <c r="B20" s="264"/>
      <c r="C20" s="264"/>
      <c r="D20" s="264"/>
      <c r="E20" s="266"/>
      <c r="F20" s="266"/>
      <c r="G20" s="266"/>
      <c r="H20" s="266"/>
      <c r="I20" s="266"/>
      <c r="J20" s="266"/>
      <c r="K20" s="266"/>
      <c r="L20" s="266"/>
      <c r="M20" s="266"/>
      <c r="N20" s="266"/>
      <c r="O20" s="266"/>
      <c r="P20" s="266"/>
      <c r="Q20" s="266"/>
      <c r="R20" s="266"/>
      <c r="S20" s="266"/>
      <c r="T20" s="266"/>
      <c r="U20" s="266"/>
      <c r="V20" s="266"/>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6" t="s">
        <v>57</v>
      </c>
      <c r="B27" s="46"/>
      <c r="C27" s="46"/>
      <c r="D27" s="46"/>
      <c r="E27" s="46"/>
      <c r="F27" s="46"/>
      <c r="G27" s="46"/>
      <c r="H27" s="46"/>
      <c r="I27" s="46"/>
      <c r="J27" s="46"/>
      <c r="K27" s="46"/>
      <c r="L27" s="47">
        <f ca="1">TODAY()</f>
        <v>44725</v>
      </c>
      <c r="M27" s="47"/>
      <c r="N27" s="47"/>
      <c r="O27" s="47"/>
      <c r="P27" s="47"/>
      <c r="Q27" s="47"/>
      <c r="R27" s="47"/>
      <c r="S27" s="47"/>
      <c r="T27" s="47"/>
      <c r="U27" s="47"/>
      <c r="V27" s="47"/>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Associação Emanuel</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8" t="s">
        <v>128</v>
      </c>
      <c r="B1" s="268"/>
      <c r="C1" s="268"/>
      <c r="D1" s="268"/>
      <c r="E1" s="268"/>
      <c r="F1" s="268"/>
      <c r="G1" s="268"/>
      <c r="H1" s="268"/>
      <c r="I1" s="268"/>
      <c r="J1" s="268"/>
      <c r="K1" s="268"/>
      <c r="L1" s="268"/>
      <c r="M1" s="268"/>
      <c r="N1" s="268"/>
      <c r="O1" s="268"/>
      <c r="P1" s="268"/>
      <c r="Q1" s="268"/>
      <c r="R1" s="268"/>
      <c r="S1" s="268"/>
      <c r="T1" s="268"/>
      <c r="U1" s="268"/>
      <c r="V1" s="26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2">
        <f>(Entrada!B16)</f>
        <v>0</v>
      </c>
      <c r="F10" s="52"/>
      <c r="G10" s="52"/>
      <c r="H10" s="52"/>
      <c r="I10" s="52"/>
      <c r="J10" s="52"/>
      <c r="K10" s="52"/>
      <c r="L10" s="52"/>
      <c r="M10" s="52"/>
      <c r="N10" s="52"/>
      <c r="O10" s="52"/>
      <c r="P10" s="52"/>
      <c r="Q10" s="52"/>
      <c r="R10" s="52"/>
      <c r="S10" s="42" t="str">
        <f>CONCATENATE(", ",Entrada!B17," do(a)")</f>
        <v>,  do(a)</v>
      </c>
      <c r="T10" s="42"/>
      <c r="U10" s="42"/>
      <c r="V10" s="42"/>
    </row>
    <row r="11" spans="1:22" ht="16.5" customHeight="1" x14ac:dyDescent="0.25">
      <c r="A11" s="42" t="str">
        <f>CONCATENATE(Entrada!B4,",")</f>
        <v>Associação Emanuel,</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3">
        <f>(Entrada!B18)</f>
        <v>0</v>
      </c>
      <c r="B12" s="103"/>
      <c r="C12" s="103"/>
      <c r="D12" s="103"/>
      <c r="E12" s="50" t="s">
        <v>129</v>
      </c>
      <c r="F12" s="50"/>
      <c r="G12" s="50"/>
      <c r="H12" s="50"/>
      <c r="I12" s="50"/>
      <c r="J12" s="50"/>
      <c r="K12" s="50"/>
      <c r="L12" s="50"/>
      <c r="M12" s="50"/>
      <c r="N12" s="50"/>
      <c r="O12" s="50"/>
      <c r="P12" s="50"/>
      <c r="Q12" s="50"/>
      <c r="R12" s="50"/>
      <c r="S12" s="50"/>
      <c r="T12" s="50"/>
      <c r="U12" s="50"/>
      <c r="V12" s="50"/>
    </row>
    <row r="13" spans="1:22" ht="33.75" customHeight="1" x14ac:dyDescent="0.25">
      <c r="A13" s="267" t="s">
        <v>130</v>
      </c>
      <c r="B13" s="267"/>
      <c r="C13" s="267"/>
      <c r="D13" s="267"/>
      <c r="E13" s="267"/>
      <c r="F13" s="267"/>
      <c r="G13" s="267"/>
      <c r="H13" s="267"/>
      <c r="I13" s="267"/>
      <c r="J13" s="267"/>
      <c r="K13" s="267"/>
      <c r="L13" s="267"/>
      <c r="M13" s="267"/>
      <c r="N13" s="267"/>
      <c r="O13" s="267"/>
      <c r="P13" s="267"/>
      <c r="Q13" s="267"/>
      <c r="R13" s="267"/>
      <c r="S13" s="267"/>
      <c r="T13" s="267"/>
      <c r="U13" s="267"/>
      <c r="V13" s="26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50" t="s">
        <v>131</v>
      </c>
      <c r="E15" s="50"/>
      <c r="F15" s="50"/>
      <c r="G15" s="50"/>
      <c r="H15" s="50"/>
      <c r="I15" s="50"/>
      <c r="J15" s="50"/>
      <c r="K15" s="50"/>
      <c r="L15" s="50"/>
      <c r="M15" s="50"/>
      <c r="N15" s="50"/>
      <c r="O15" s="50"/>
      <c r="P15" s="50"/>
      <c r="Q15" s="50"/>
      <c r="R15" s="50"/>
      <c r="S15" s="50"/>
      <c r="T15" s="50"/>
      <c r="U15" s="50"/>
      <c r="V15" s="50"/>
    </row>
    <row r="16" spans="1:22" ht="63" customHeight="1" x14ac:dyDescent="0.25">
      <c r="A16" s="267" t="s">
        <v>132</v>
      </c>
      <c r="B16" s="267"/>
      <c r="C16" s="267"/>
      <c r="D16" s="267"/>
      <c r="E16" s="267"/>
      <c r="F16" s="267"/>
      <c r="G16" s="267"/>
      <c r="H16" s="267"/>
      <c r="I16" s="267"/>
      <c r="J16" s="267"/>
      <c r="K16" s="267"/>
      <c r="L16" s="267"/>
      <c r="M16" s="267"/>
      <c r="N16" s="267"/>
      <c r="O16" s="267"/>
      <c r="P16" s="267"/>
      <c r="Q16" s="267"/>
      <c r="R16" s="267"/>
      <c r="S16" s="267"/>
      <c r="T16" s="267"/>
      <c r="U16" s="267"/>
      <c r="V16" s="267"/>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6" t="s">
        <v>57</v>
      </c>
      <c r="B23" s="46"/>
      <c r="C23" s="46"/>
      <c r="D23" s="46"/>
      <c r="E23" s="46"/>
      <c r="F23" s="46"/>
      <c r="G23" s="46"/>
      <c r="H23" s="46"/>
      <c r="I23" s="46"/>
      <c r="J23" s="46"/>
      <c r="K23" s="46"/>
      <c r="L23" s="47">
        <f ca="1">TODAY()</f>
        <v>44725</v>
      </c>
      <c r="M23" s="47"/>
      <c r="N23" s="47"/>
      <c r="O23" s="47"/>
      <c r="P23" s="47"/>
      <c r="Q23" s="47"/>
      <c r="R23" s="47"/>
      <c r="S23" s="47"/>
      <c r="T23" s="47"/>
      <c r="U23" s="47"/>
      <c r="V23" s="47"/>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Emanuel</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8" t="s">
        <v>64</v>
      </c>
      <c r="B1" s="48"/>
      <c r="C1" s="48"/>
      <c r="D1" s="53"/>
      <c r="E1" s="53"/>
      <c r="F1" s="53"/>
      <c r="G1" s="53"/>
      <c r="H1" s="53"/>
      <c r="I1" s="53"/>
      <c r="J1" s="53"/>
      <c r="K1" s="53"/>
      <c r="L1" s="53"/>
      <c r="M1" s="53"/>
      <c r="N1" s="53"/>
      <c r="O1" s="53"/>
      <c r="P1" s="53"/>
      <c r="Q1" s="53"/>
      <c r="R1" s="53"/>
      <c r="S1" s="53"/>
      <c r="T1" s="53"/>
      <c r="U1" s="53"/>
      <c r="V1" s="53"/>
    </row>
    <row r="2" spans="1:22" x14ac:dyDescent="0.25">
      <c r="A2" s="41" t="s">
        <v>65</v>
      </c>
      <c r="B2" s="41"/>
      <c r="C2" s="54" t="s">
        <v>76</v>
      </c>
      <c r="D2" s="54"/>
      <c r="E2" s="54"/>
      <c r="F2" s="54"/>
      <c r="G2" s="54"/>
      <c r="H2" s="54"/>
      <c r="I2" s="54"/>
      <c r="J2" s="54"/>
      <c r="K2" s="54"/>
      <c r="L2" s="54"/>
      <c r="M2" s="54"/>
      <c r="N2" s="54"/>
      <c r="O2" s="54"/>
      <c r="P2" s="54"/>
      <c r="Q2" s="54"/>
      <c r="R2" s="54"/>
      <c r="S2" s="54"/>
      <c r="T2" s="54"/>
      <c r="U2" s="54"/>
      <c r="V2" s="54"/>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5" t="str">
        <f>CONCATENATE(Entrada!B4,",")</f>
        <v>Associação Emanuel,</v>
      </c>
      <c r="F9" s="55"/>
      <c r="G9" s="55"/>
      <c r="H9" s="55"/>
      <c r="I9" s="55"/>
      <c r="J9" s="55"/>
      <c r="K9" s="55"/>
      <c r="L9" s="55"/>
      <c r="M9" s="55"/>
      <c r="N9" s="55"/>
      <c r="O9" s="55"/>
      <c r="P9" s="55"/>
      <c r="Q9" s="55"/>
      <c r="R9" s="55"/>
      <c r="S9" s="55"/>
      <c r="T9" s="48" t="s">
        <v>68</v>
      </c>
      <c r="U9" s="48"/>
      <c r="V9" s="48"/>
    </row>
    <row r="10" spans="1:22" ht="15.75" customHeight="1" x14ac:dyDescent="0.25">
      <c r="A10" s="42" t="s">
        <v>69</v>
      </c>
      <c r="B10" s="42"/>
      <c r="C10" s="42"/>
      <c r="D10" s="42"/>
      <c r="E10" s="52">
        <f>(Entrada!B5)</f>
        <v>0</v>
      </c>
      <c r="F10" s="52"/>
      <c r="G10" s="52"/>
      <c r="H10" s="52"/>
      <c r="I10" s="52"/>
      <c r="J10" s="41" t="s">
        <v>67</v>
      </c>
      <c r="K10" s="41"/>
      <c r="L10" s="41"/>
      <c r="M10" s="42" t="str">
        <f>CONCATENATE(Entrada!B7,", ",Entrada!B8)</f>
        <v xml:space="preserve">, </v>
      </c>
      <c r="N10" s="42"/>
      <c r="O10" s="42"/>
      <c r="P10" s="42"/>
      <c r="Q10" s="42"/>
      <c r="R10" s="42"/>
      <c r="S10" s="42"/>
      <c r="T10" s="42"/>
      <c r="U10" s="42"/>
      <c r="V10" s="42"/>
    </row>
    <row r="11" spans="1:22" ht="16.5" customHeight="1" x14ac:dyDescent="0.25">
      <c r="A11" s="49" t="s">
        <v>70</v>
      </c>
      <c r="B11" s="49"/>
      <c r="C11" s="49">
        <f>Entrada!B9</f>
        <v>0</v>
      </c>
      <c r="D11" s="49"/>
      <c r="E11" s="49"/>
      <c r="F11" s="49"/>
      <c r="G11" s="49"/>
      <c r="H11" s="49"/>
      <c r="I11" s="49"/>
      <c r="J11" s="50" t="s">
        <v>71</v>
      </c>
      <c r="K11" s="50"/>
      <c r="L11" s="50"/>
      <c r="M11" s="50"/>
      <c r="N11" s="50" t="str">
        <f>CONCATENATE(Entrada!B10,",")</f>
        <v>,</v>
      </c>
      <c r="O11" s="50"/>
      <c r="P11" s="50"/>
      <c r="Q11" s="50"/>
      <c r="R11" s="50"/>
      <c r="S11" s="50"/>
      <c r="T11" s="50"/>
      <c r="U11" s="50"/>
      <c r="V11" s="50"/>
    </row>
    <row r="12" spans="1:22" ht="16.5" customHeight="1" x14ac:dyDescent="0.25">
      <c r="A12" s="50" t="s">
        <v>72</v>
      </c>
      <c r="B12" s="50"/>
      <c r="C12" s="50"/>
      <c r="D12" s="50"/>
      <c r="E12" s="50"/>
      <c r="F12" s="50"/>
      <c r="G12" s="50"/>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9" t="str">
        <f>CONCATENATE(Entrada!B17,",")</f>
        <v>,</v>
      </c>
      <c r="B13" s="49"/>
      <c r="C13" s="49"/>
      <c r="D13" s="50" t="s">
        <v>73</v>
      </c>
      <c r="E13" s="50"/>
      <c r="F13" s="50"/>
      <c r="G13" s="50"/>
      <c r="H13" s="50"/>
      <c r="I13" s="50"/>
      <c r="J13" s="51">
        <f>(Entrada!B18)</f>
        <v>0</v>
      </c>
      <c r="K13" s="51"/>
      <c r="L13" s="51"/>
      <c r="M13" s="51"/>
      <c r="N13" s="50" t="s">
        <v>74</v>
      </c>
      <c r="O13" s="50"/>
      <c r="P13" s="50"/>
      <c r="Q13" s="50"/>
      <c r="R13" s="50"/>
      <c r="S13" s="50"/>
      <c r="T13" s="50"/>
      <c r="U13" s="50"/>
      <c r="V13" s="50"/>
    </row>
    <row r="14" spans="1:22" x14ac:dyDescent="0.25">
      <c r="A14" s="48">
        <f>(Entrada!B19)</f>
        <v>0</v>
      </c>
      <c r="B14" s="48"/>
      <c r="C14" s="48"/>
      <c r="D14" s="48"/>
      <c r="E14" s="48"/>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48" t="s">
        <v>70</v>
      </c>
      <c r="B15" s="48"/>
      <c r="C15" s="49">
        <f>Entrada!B22</f>
        <v>0</v>
      </c>
      <c r="D15" s="49"/>
      <c r="E15" s="49"/>
      <c r="F15" s="49"/>
      <c r="G15" s="49"/>
      <c r="H15" s="49"/>
      <c r="I15" s="49"/>
      <c r="J15" s="50" t="s">
        <v>71</v>
      </c>
      <c r="K15" s="50"/>
      <c r="L15" s="50"/>
      <c r="M15" s="50"/>
      <c r="N15" s="50" t="str">
        <f>CONCATENATE(Entrada!B23,",")</f>
        <v>,</v>
      </c>
      <c r="O15" s="50"/>
      <c r="P15" s="50"/>
      <c r="Q15" s="50"/>
      <c r="R15" s="50"/>
      <c r="S15" s="50"/>
      <c r="T15" s="50"/>
      <c r="U15" s="50"/>
      <c r="V15" s="50"/>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3" t="s">
        <v>78</v>
      </c>
      <c r="B17" s="43"/>
      <c r="C17" s="43"/>
      <c r="D17" s="43"/>
      <c r="E17" s="44"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Assistência Social, para atuação na Política Pública de Assistência Social em sua Proteção Social Especial voltada para população em situação de rua  e trânsito neste município.</v>
      </c>
      <c r="F17" s="44"/>
      <c r="G17" s="44"/>
      <c r="H17" s="44"/>
      <c r="I17" s="44"/>
      <c r="J17" s="44"/>
      <c r="K17" s="44"/>
      <c r="L17" s="44"/>
      <c r="M17" s="44"/>
      <c r="N17" s="44"/>
      <c r="O17" s="44"/>
      <c r="P17" s="44"/>
      <c r="Q17" s="44"/>
      <c r="R17" s="44"/>
      <c r="S17" s="44"/>
      <c r="T17" s="44"/>
      <c r="U17" s="44"/>
      <c r="V17" s="44"/>
    </row>
    <row r="18" spans="1:22" s="29" customFormat="1" ht="123" customHeight="1" x14ac:dyDescent="0.25">
      <c r="E18" s="44"/>
      <c r="F18" s="44"/>
      <c r="G18" s="44"/>
      <c r="H18" s="44"/>
      <c r="I18" s="44"/>
      <c r="J18" s="44"/>
      <c r="K18" s="44"/>
      <c r="L18" s="44"/>
      <c r="M18" s="44"/>
      <c r="N18" s="44"/>
      <c r="O18" s="44"/>
      <c r="P18" s="44"/>
      <c r="Q18" s="44"/>
      <c r="R18" s="44"/>
      <c r="S18" s="44"/>
      <c r="T18" s="44"/>
      <c r="U18" s="44"/>
      <c r="V18" s="44"/>
    </row>
    <row r="19" spans="1:22" x14ac:dyDescent="0.25">
      <c r="A19" s="41" t="s">
        <v>79</v>
      </c>
      <c r="B19" s="41"/>
      <c r="C19" s="41"/>
      <c r="D19" s="41"/>
      <c r="E19" s="41"/>
      <c r="F19" s="41"/>
    </row>
    <row r="20" spans="1:22" s="28" customFormat="1" ht="88.5" customHeight="1" x14ac:dyDescent="0.25">
      <c r="A20" s="45"/>
      <c r="B20" s="45"/>
      <c r="C20" s="45"/>
      <c r="D20" s="45"/>
      <c r="E20" s="45"/>
      <c r="F20" s="45"/>
      <c r="G20" s="45"/>
      <c r="H20" s="45"/>
      <c r="I20" s="45"/>
      <c r="J20" s="45"/>
      <c r="K20" s="45"/>
      <c r="L20" s="45"/>
      <c r="M20" s="45"/>
      <c r="N20" s="45"/>
      <c r="O20" s="45"/>
      <c r="P20" s="45"/>
      <c r="Q20" s="45"/>
      <c r="R20" s="45"/>
      <c r="S20" s="45"/>
      <c r="T20" s="45"/>
      <c r="U20" s="45"/>
      <c r="V20" s="45"/>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6" t="s">
        <v>57</v>
      </c>
      <c r="B25" s="46"/>
      <c r="C25" s="46"/>
      <c r="D25" s="46"/>
      <c r="E25" s="46"/>
      <c r="F25" s="46"/>
      <c r="G25" s="46"/>
      <c r="H25" s="46"/>
      <c r="I25" s="46"/>
      <c r="J25" s="46"/>
      <c r="K25" s="46"/>
      <c r="L25" s="47">
        <f ca="1">TODAY()</f>
        <v>44725</v>
      </c>
      <c r="M25" s="47"/>
      <c r="N25" s="47"/>
      <c r="O25" s="47"/>
      <c r="P25" s="47"/>
      <c r="Q25" s="47"/>
      <c r="R25" s="47"/>
      <c r="S25" s="47"/>
      <c r="T25" s="47"/>
      <c r="U25" s="47"/>
      <c r="V25" s="47"/>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Associação Emanuel</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2" t="s">
        <v>36</v>
      </c>
      <c r="B1" s="52"/>
      <c r="C1" s="52"/>
      <c r="D1" s="52"/>
      <c r="E1" s="52"/>
      <c r="F1" s="52"/>
      <c r="G1" s="52"/>
      <c r="H1" s="52"/>
      <c r="I1" s="52"/>
      <c r="J1" s="52"/>
      <c r="K1" s="52"/>
      <c r="L1" s="52"/>
      <c r="M1" s="52"/>
      <c r="N1" s="52"/>
      <c r="O1" s="52"/>
      <c r="P1" s="52"/>
      <c r="Q1" s="52"/>
      <c r="R1" s="52"/>
      <c r="S1" s="52"/>
      <c r="T1" s="52"/>
      <c r="U1" s="52"/>
      <c r="V1" s="52"/>
    </row>
    <row r="2" spans="1:22" ht="16.5" thickBot="1" x14ac:dyDescent="0.3"/>
    <row r="3" spans="1:22" ht="16.5" thickBot="1" x14ac:dyDescent="0.3">
      <c r="A3" s="90" t="s">
        <v>0</v>
      </c>
      <c r="B3" s="91"/>
      <c r="C3" s="91"/>
      <c r="D3" s="91"/>
      <c r="E3" s="91"/>
      <c r="F3" s="91"/>
      <c r="G3" s="91"/>
      <c r="H3" s="91"/>
      <c r="I3" s="91"/>
      <c r="J3" s="91"/>
      <c r="K3" s="91"/>
      <c r="L3" s="92">
        <f>(Entrada!B3)</f>
        <v>2022</v>
      </c>
      <c r="M3" s="92"/>
      <c r="N3" s="92"/>
      <c r="O3" s="92"/>
      <c r="P3" s="92"/>
      <c r="Q3" s="92"/>
      <c r="R3" s="92"/>
      <c r="S3" s="92"/>
      <c r="T3" s="92"/>
      <c r="U3" s="92"/>
      <c r="V3" s="93"/>
    </row>
    <row r="4" spans="1:22" x14ac:dyDescent="0.25">
      <c r="A4" s="87" t="s">
        <v>1</v>
      </c>
      <c r="B4" s="88"/>
      <c r="C4" s="88"/>
      <c r="D4" s="88"/>
      <c r="E4" s="88"/>
      <c r="F4" s="88"/>
      <c r="G4" s="88"/>
      <c r="H4" s="88"/>
      <c r="I4" s="88"/>
      <c r="J4" s="88"/>
      <c r="K4" s="88"/>
      <c r="L4" s="88"/>
      <c r="M4" s="88"/>
      <c r="N4" s="88"/>
      <c r="O4" s="88"/>
      <c r="P4" s="88"/>
      <c r="Q4" s="88"/>
      <c r="R4" s="88"/>
      <c r="S4" s="88"/>
      <c r="T4" s="88"/>
      <c r="U4" s="88"/>
      <c r="V4" s="89"/>
    </row>
    <row r="5" spans="1:22" x14ac:dyDescent="0.25">
      <c r="A5" s="66" t="s">
        <v>2</v>
      </c>
      <c r="B5" s="67"/>
      <c r="C5" s="67"/>
      <c r="D5" s="67"/>
      <c r="E5" s="67"/>
      <c r="F5" s="67"/>
      <c r="G5" s="67"/>
      <c r="H5" s="67"/>
      <c r="I5" s="67"/>
      <c r="J5" s="67"/>
      <c r="K5" s="67"/>
      <c r="L5" s="67"/>
      <c r="M5" s="67"/>
      <c r="N5" s="67"/>
      <c r="O5" s="67"/>
      <c r="P5" s="67"/>
      <c r="Q5" s="67"/>
      <c r="R5" s="67"/>
      <c r="S5" s="67"/>
      <c r="T5" s="67"/>
      <c r="U5" s="67"/>
      <c r="V5" s="69"/>
    </row>
    <row r="6" spans="1:22" x14ac:dyDescent="0.25">
      <c r="A6" s="64" t="str">
        <f>(Entrada!B4)</f>
        <v>Associação Emanuel</v>
      </c>
      <c r="B6" s="65"/>
      <c r="C6" s="65"/>
      <c r="D6" s="65"/>
      <c r="E6" s="65"/>
      <c r="F6" s="65"/>
      <c r="G6" s="65"/>
      <c r="H6" s="65"/>
      <c r="I6" s="65"/>
      <c r="J6" s="65"/>
      <c r="K6" s="65"/>
      <c r="L6" s="65"/>
      <c r="M6" s="65"/>
      <c r="N6" s="65"/>
      <c r="O6" s="65"/>
      <c r="P6" s="65"/>
      <c r="Q6" s="65"/>
      <c r="R6" s="65"/>
      <c r="S6" s="65"/>
      <c r="T6" s="65"/>
      <c r="U6" s="65"/>
      <c r="V6" s="71"/>
    </row>
    <row r="7" spans="1:22" x14ac:dyDescent="0.25">
      <c r="A7" s="66" t="s">
        <v>11</v>
      </c>
      <c r="B7" s="67"/>
      <c r="C7" s="67"/>
      <c r="D7" s="67"/>
      <c r="E7" s="67"/>
      <c r="F7" s="67"/>
      <c r="G7" s="68" t="s">
        <v>3</v>
      </c>
      <c r="H7" s="67"/>
      <c r="I7" s="67"/>
      <c r="J7" s="67"/>
      <c r="K7" s="67"/>
      <c r="L7" s="67"/>
      <c r="M7" s="67"/>
      <c r="N7" s="67"/>
      <c r="O7" s="67"/>
      <c r="P7" s="67"/>
      <c r="Q7" s="67"/>
      <c r="R7" s="67"/>
      <c r="S7" s="67"/>
      <c r="T7" s="67"/>
      <c r="U7" s="67"/>
      <c r="V7" s="69"/>
    </row>
    <row r="8" spans="1:22" x14ac:dyDescent="0.25">
      <c r="A8" s="64">
        <f>(Entrada!B5)</f>
        <v>0</v>
      </c>
      <c r="B8" s="65"/>
      <c r="C8" s="65"/>
      <c r="D8" s="65"/>
      <c r="E8" s="65"/>
      <c r="F8" s="65"/>
      <c r="G8" s="70">
        <f>(Entrada!B6)</f>
        <v>0</v>
      </c>
      <c r="H8" s="65"/>
      <c r="I8" s="65"/>
      <c r="J8" s="65"/>
      <c r="K8" s="65"/>
      <c r="L8" s="65"/>
      <c r="M8" s="65"/>
      <c r="N8" s="65"/>
      <c r="O8" s="65"/>
      <c r="P8" s="65"/>
      <c r="Q8" s="65"/>
      <c r="R8" s="65"/>
      <c r="S8" s="65"/>
      <c r="T8" s="65"/>
      <c r="U8" s="65"/>
      <c r="V8" s="71"/>
    </row>
    <row r="9" spans="1:22" x14ac:dyDescent="0.25">
      <c r="A9" s="66" t="s">
        <v>5</v>
      </c>
      <c r="B9" s="67"/>
      <c r="C9" s="67"/>
      <c r="D9" s="67"/>
      <c r="E9" s="67"/>
      <c r="F9" s="67"/>
      <c r="G9" s="67"/>
      <c r="H9" s="67"/>
      <c r="I9" s="67"/>
      <c r="J9" s="67"/>
      <c r="K9" s="67"/>
      <c r="L9" s="67"/>
      <c r="M9" s="67"/>
      <c r="N9" s="67"/>
      <c r="O9" s="67"/>
      <c r="P9" s="67"/>
      <c r="Q9" s="67"/>
      <c r="R9" s="67"/>
      <c r="S9" s="72"/>
      <c r="T9" s="68" t="s">
        <v>12</v>
      </c>
      <c r="U9" s="67"/>
      <c r="V9" s="69"/>
    </row>
    <row r="10" spans="1:22" x14ac:dyDescent="0.25">
      <c r="A10" s="64">
        <f>(Entrada!B7)</f>
        <v>0</v>
      </c>
      <c r="B10" s="65"/>
      <c r="C10" s="65"/>
      <c r="D10" s="65"/>
      <c r="E10" s="65"/>
      <c r="F10" s="65"/>
      <c r="G10" s="65"/>
      <c r="H10" s="65"/>
      <c r="I10" s="65"/>
      <c r="J10" s="65"/>
      <c r="K10" s="65"/>
      <c r="L10" s="65"/>
      <c r="M10" s="65"/>
      <c r="N10" s="65"/>
      <c r="O10" s="65"/>
      <c r="P10" s="65"/>
      <c r="Q10" s="65"/>
      <c r="R10" s="65"/>
      <c r="S10" s="76"/>
      <c r="T10" s="77">
        <f>(Entrada!B8)</f>
        <v>0</v>
      </c>
      <c r="U10" s="74"/>
      <c r="V10" s="78"/>
    </row>
    <row r="11" spans="1:22" x14ac:dyDescent="0.25">
      <c r="A11" s="66" t="s">
        <v>4</v>
      </c>
      <c r="B11" s="67"/>
      <c r="C11" s="67"/>
      <c r="D11" s="67"/>
      <c r="E11" s="67"/>
      <c r="F11" s="67"/>
      <c r="G11" s="67"/>
      <c r="H11" s="67"/>
      <c r="I11" s="72"/>
      <c r="J11" s="68" t="s">
        <v>13</v>
      </c>
      <c r="K11" s="67"/>
      <c r="L11" s="67"/>
      <c r="M11" s="67"/>
      <c r="N11" s="67"/>
      <c r="O11" s="67"/>
      <c r="P11" s="67"/>
      <c r="Q11" s="67"/>
      <c r="R11" s="72"/>
      <c r="S11" s="68" t="s">
        <v>6</v>
      </c>
      <c r="T11" s="67"/>
      <c r="U11" s="67"/>
      <c r="V11" s="69"/>
    </row>
    <row r="12" spans="1:22" x14ac:dyDescent="0.25">
      <c r="A12" s="64">
        <f>(Entrada!B9)</f>
        <v>0</v>
      </c>
      <c r="B12" s="65"/>
      <c r="C12" s="65"/>
      <c r="D12" s="65"/>
      <c r="E12" s="65"/>
      <c r="F12" s="65"/>
      <c r="G12" s="65"/>
      <c r="H12" s="65"/>
      <c r="I12" s="76"/>
      <c r="J12" s="70">
        <f>(Entrada!B10)</f>
        <v>0</v>
      </c>
      <c r="K12" s="65"/>
      <c r="L12" s="65"/>
      <c r="M12" s="65"/>
      <c r="N12" s="65"/>
      <c r="O12" s="65"/>
      <c r="P12" s="65"/>
      <c r="Q12" s="65"/>
      <c r="R12" s="76"/>
      <c r="S12" s="79">
        <f>(Entrada!B11)</f>
        <v>0</v>
      </c>
      <c r="T12" s="80"/>
      <c r="U12" s="80"/>
      <c r="V12" s="81"/>
    </row>
    <row r="13" spans="1:22" x14ac:dyDescent="0.25">
      <c r="A13" s="66" t="s">
        <v>7</v>
      </c>
      <c r="B13" s="67"/>
      <c r="C13" s="67"/>
      <c r="D13" s="67"/>
      <c r="E13" s="67"/>
      <c r="F13" s="67"/>
      <c r="G13" s="67"/>
      <c r="H13" s="67"/>
      <c r="I13" s="67"/>
      <c r="J13" s="67"/>
      <c r="K13" s="72"/>
      <c r="L13" s="68" t="s">
        <v>8</v>
      </c>
      <c r="M13" s="67"/>
      <c r="N13" s="67"/>
      <c r="O13" s="67"/>
      <c r="P13" s="67"/>
      <c r="Q13" s="67"/>
      <c r="R13" s="67"/>
      <c r="S13" s="67"/>
      <c r="T13" s="67"/>
      <c r="U13" s="67"/>
      <c r="V13" s="69"/>
    </row>
    <row r="14" spans="1:22" x14ac:dyDescent="0.25">
      <c r="A14" s="73">
        <f>(Entrada!B12)</f>
        <v>0</v>
      </c>
      <c r="B14" s="74"/>
      <c r="C14" s="74"/>
      <c r="D14" s="74"/>
      <c r="E14" s="74"/>
      <c r="F14" s="74"/>
      <c r="G14" s="74"/>
      <c r="H14" s="74"/>
      <c r="I14" s="74"/>
      <c r="J14" s="74"/>
      <c r="K14" s="75"/>
      <c r="L14" s="77">
        <f>(Entrada!B13)</f>
        <v>0</v>
      </c>
      <c r="M14" s="74"/>
      <c r="N14" s="74"/>
      <c r="O14" s="74"/>
      <c r="P14" s="74"/>
      <c r="Q14" s="74"/>
      <c r="R14" s="74"/>
      <c r="S14" s="74"/>
      <c r="T14" s="74"/>
      <c r="U14" s="74"/>
      <c r="V14" s="78"/>
    </row>
    <row r="15" spans="1:22" x14ac:dyDescent="0.25">
      <c r="A15" s="66" t="s">
        <v>9</v>
      </c>
      <c r="B15" s="67"/>
      <c r="C15" s="67"/>
      <c r="D15" s="67"/>
      <c r="E15" s="67"/>
      <c r="F15" s="67"/>
      <c r="G15" s="67"/>
      <c r="H15" s="67"/>
      <c r="I15" s="67"/>
      <c r="J15" s="67"/>
      <c r="K15" s="72"/>
      <c r="L15" s="68" t="s">
        <v>10</v>
      </c>
      <c r="M15" s="67"/>
      <c r="N15" s="67"/>
      <c r="O15" s="67"/>
      <c r="P15" s="67"/>
      <c r="Q15" s="67"/>
      <c r="R15" s="67"/>
      <c r="S15" s="67"/>
      <c r="T15" s="67"/>
      <c r="U15" s="67"/>
      <c r="V15" s="69"/>
    </row>
    <row r="16" spans="1:22" ht="16.5" thickBot="1" x14ac:dyDescent="0.3">
      <c r="A16" s="59">
        <f>(Entrada!B14)</f>
        <v>0</v>
      </c>
      <c r="B16" s="60"/>
      <c r="C16" s="60"/>
      <c r="D16" s="60"/>
      <c r="E16" s="60"/>
      <c r="F16" s="60"/>
      <c r="G16" s="60"/>
      <c r="H16" s="60"/>
      <c r="I16" s="60"/>
      <c r="J16" s="60"/>
      <c r="K16" s="61"/>
      <c r="L16" s="85">
        <f>(Entrada!B15)</f>
        <v>0</v>
      </c>
      <c r="M16" s="60"/>
      <c r="N16" s="60"/>
      <c r="O16" s="60"/>
      <c r="P16" s="60"/>
      <c r="Q16" s="60"/>
      <c r="R16" s="60"/>
      <c r="S16" s="60"/>
      <c r="T16" s="60"/>
      <c r="U16" s="60"/>
      <c r="V16" s="86"/>
    </row>
    <row r="17" spans="1:22" x14ac:dyDescent="0.25">
      <c r="A17" s="87" t="s">
        <v>14</v>
      </c>
      <c r="B17" s="88"/>
      <c r="C17" s="88"/>
      <c r="D17" s="88"/>
      <c r="E17" s="88"/>
      <c r="F17" s="88"/>
      <c r="G17" s="88"/>
      <c r="H17" s="88"/>
      <c r="I17" s="88"/>
      <c r="J17" s="88"/>
      <c r="K17" s="88"/>
      <c r="L17" s="88"/>
      <c r="M17" s="88"/>
      <c r="N17" s="88"/>
      <c r="O17" s="88"/>
      <c r="P17" s="88"/>
      <c r="Q17" s="88"/>
      <c r="R17" s="88"/>
      <c r="S17" s="88"/>
      <c r="T17" s="88"/>
      <c r="U17" s="88"/>
      <c r="V17" s="89"/>
    </row>
    <row r="18" spans="1:22" x14ac:dyDescent="0.25">
      <c r="A18" s="66" t="s">
        <v>15</v>
      </c>
      <c r="B18" s="67"/>
      <c r="C18" s="67"/>
      <c r="D18" s="67"/>
      <c r="E18" s="67"/>
      <c r="F18" s="67"/>
      <c r="G18" s="67"/>
      <c r="H18" s="67"/>
      <c r="I18" s="67"/>
      <c r="J18" s="67"/>
      <c r="K18" s="67"/>
      <c r="L18" s="67"/>
      <c r="M18" s="67"/>
      <c r="N18" s="67"/>
      <c r="O18" s="67"/>
      <c r="P18" s="67"/>
      <c r="Q18" s="67"/>
      <c r="R18" s="67"/>
      <c r="S18" s="67"/>
      <c r="T18" s="67"/>
      <c r="U18" s="67"/>
      <c r="V18" s="69"/>
    </row>
    <row r="19" spans="1:22" x14ac:dyDescent="0.25">
      <c r="A19" s="64">
        <f>(Entrada!B16)</f>
        <v>0</v>
      </c>
      <c r="B19" s="65"/>
      <c r="C19" s="65"/>
      <c r="D19" s="65"/>
      <c r="E19" s="65"/>
      <c r="F19" s="65"/>
      <c r="G19" s="65"/>
      <c r="H19" s="65"/>
      <c r="I19" s="65"/>
      <c r="J19" s="65"/>
      <c r="K19" s="65"/>
      <c r="L19" s="65"/>
      <c r="M19" s="65"/>
      <c r="N19" s="65"/>
      <c r="O19" s="65"/>
      <c r="P19" s="65"/>
      <c r="Q19" s="65"/>
      <c r="R19" s="65"/>
      <c r="S19" s="65"/>
      <c r="T19" s="65"/>
      <c r="U19" s="65"/>
      <c r="V19" s="71"/>
    </row>
    <row r="20" spans="1:22" x14ac:dyDescent="0.25">
      <c r="A20" s="66" t="s">
        <v>16</v>
      </c>
      <c r="B20" s="67"/>
      <c r="C20" s="67"/>
      <c r="D20" s="67"/>
      <c r="E20" s="67"/>
      <c r="F20" s="67"/>
      <c r="G20" s="67"/>
      <c r="H20" s="67"/>
      <c r="I20" s="67"/>
      <c r="J20" s="67"/>
      <c r="K20" s="72"/>
      <c r="L20" s="68" t="s">
        <v>17</v>
      </c>
      <c r="M20" s="67"/>
      <c r="N20" s="67"/>
      <c r="O20" s="67"/>
      <c r="P20" s="67"/>
      <c r="Q20" s="67"/>
      <c r="R20" s="67"/>
      <c r="S20" s="67"/>
      <c r="T20" s="67"/>
      <c r="U20" s="67"/>
      <c r="V20" s="69"/>
    </row>
    <row r="21" spans="1:22" x14ac:dyDescent="0.25">
      <c r="A21" s="82">
        <f>(Entrada!B18)</f>
        <v>0</v>
      </c>
      <c r="B21" s="83"/>
      <c r="C21" s="83"/>
      <c r="D21" s="83"/>
      <c r="E21" s="83"/>
      <c r="F21" s="83"/>
      <c r="G21" s="83"/>
      <c r="H21" s="83"/>
      <c r="I21" s="83"/>
      <c r="J21" s="83"/>
      <c r="K21" s="84"/>
      <c r="L21" s="70">
        <f>(Entrada!B19)</f>
        <v>0</v>
      </c>
      <c r="M21" s="65"/>
      <c r="N21" s="65"/>
      <c r="O21" s="65"/>
      <c r="P21" s="65"/>
      <c r="Q21" s="65"/>
      <c r="R21" s="65"/>
      <c r="S21" s="65"/>
      <c r="T21" s="65"/>
      <c r="U21" s="65"/>
      <c r="V21" s="71"/>
    </row>
    <row r="22" spans="1:22" x14ac:dyDescent="0.25">
      <c r="A22" s="66" t="s">
        <v>5</v>
      </c>
      <c r="B22" s="67"/>
      <c r="C22" s="67"/>
      <c r="D22" s="67"/>
      <c r="E22" s="67"/>
      <c r="F22" s="67"/>
      <c r="G22" s="67"/>
      <c r="H22" s="67"/>
      <c r="I22" s="67"/>
      <c r="J22" s="67"/>
      <c r="K22" s="67"/>
      <c r="L22" s="67"/>
      <c r="M22" s="67"/>
      <c r="N22" s="67"/>
      <c r="O22" s="67"/>
      <c r="P22" s="67"/>
      <c r="Q22" s="67"/>
      <c r="R22" s="67"/>
      <c r="S22" s="72"/>
      <c r="T22" s="68" t="s">
        <v>12</v>
      </c>
      <c r="U22" s="67"/>
      <c r="V22" s="69"/>
    </row>
    <row r="23" spans="1:22" x14ac:dyDescent="0.25">
      <c r="A23" s="64">
        <f>(Entrada!B20)</f>
        <v>0</v>
      </c>
      <c r="B23" s="65"/>
      <c r="C23" s="65"/>
      <c r="D23" s="65"/>
      <c r="E23" s="65"/>
      <c r="F23" s="65"/>
      <c r="G23" s="65"/>
      <c r="H23" s="65"/>
      <c r="I23" s="65"/>
      <c r="J23" s="65"/>
      <c r="K23" s="65"/>
      <c r="L23" s="65"/>
      <c r="M23" s="65"/>
      <c r="N23" s="65"/>
      <c r="O23" s="65"/>
      <c r="P23" s="65"/>
      <c r="Q23" s="65"/>
      <c r="R23" s="65"/>
      <c r="S23" s="76"/>
      <c r="T23" s="77">
        <f>(Entrada!B21)</f>
        <v>0</v>
      </c>
      <c r="U23" s="74"/>
      <c r="V23" s="78"/>
    </row>
    <row r="24" spans="1:22" x14ac:dyDescent="0.25">
      <c r="A24" s="66" t="s">
        <v>4</v>
      </c>
      <c r="B24" s="67"/>
      <c r="C24" s="67"/>
      <c r="D24" s="67"/>
      <c r="E24" s="67"/>
      <c r="F24" s="67"/>
      <c r="G24" s="67"/>
      <c r="H24" s="67"/>
      <c r="I24" s="72"/>
      <c r="J24" s="68" t="s">
        <v>13</v>
      </c>
      <c r="K24" s="67"/>
      <c r="L24" s="67"/>
      <c r="M24" s="67"/>
      <c r="N24" s="67"/>
      <c r="O24" s="67"/>
      <c r="P24" s="67"/>
      <c r="Q24" s="67"/>
      <c r="R24" s="72"/>
      <c r="S24" s="68" t="s">
        <v>6</v>
      </c>
      <c r="T24" s="67"/>
      <c r="U24" s="67"/>
      <c r="V24" s="69"/>
    </row>
    <row r="25" spans="1:22" x14ac:dyDescent="0.25">
      <c r="A25" s="64">
        <f>(Entrada!B22)</f>
        <v>0</v>
      </c>
      <c r="B25" s="65"/>
      <c r="C25" s="65"/>
      <c r="D25" s="65"/>
      <c r="E25" s="65"/>
      <c r="F25" s="65"/>
      <c r="G25" s="65"/>
      <c r="H25" s="65"/>
      <c r="I25" s="76"/>
      <c r="J25" s="70">
        <f>(Entrada!B23)</f>
        <v>0</v>
      </c>
      <c r="K25" s="65"/>
      <c r="L25" s="65"/>
      <c r="M25" s="65"/>
      <c r="N25" s="65"/>
      <c r="O25" s="65"/>
      <c r="P25" s="65"/>
      <c r="Q25" s="65"/>
      <c r="R25" s="76"/>
      <c r="S25" s="79">
        <f>(Entrada!B24)</f>
        <v>0</v>
      </c>
      <c r="T25" s="80"/>
      <c r="U25" s="80"/>
      <c r="V25" s="81"/>
    </row>
    <row r="26" spans="1:22" x14ac:dyDescent="0.25">
      <c r="A26" s="66" t="s">
        <v>7</v>
      </c>
      <c r="B26" s="67"/>
      <c r="C26" s="67"/>
      <c r="D26" s="67"/>
      <c r="E26" s="67"/>
      <c r="F26" s="67"/>
      <c r="G26" s="67"/>
      <c r="H26" s="67"/>
      <c r="I26" s="67"/>
      <c r="J26" s="67"/>
      <c r="K26" s="72"/>
      <c r="L26" s="68" t="s">
        <v>18</v>
      </c>
      <c r="M26" s="67"/>
      <c r="N26" s="67"/>
      <c r="O26" s="67"/>
      <c r="P26" s="67"/>
      <c r="Q26" s="67"/>
      <c r="R26" s="67"/>
      <c r="S26" s="67"/>
      <c r="T26" s="67"/>
      <c r="U26" s="67"/>
      <c r="V26" s="69"/>
    </row>
    <row r="27" spans="1:22" x14ac:dyDescent="0.25">
      <c r="A27" s="73">
        <f>(Entrada!B25)</f>
        <v>0</v>
      </c>
      <c r="B27" s="74"/>
      <c r="C27" s="74"/>
      <c r="D27" s="74"/>
      <c r="E27" s="74"/>
      <c r="F27" s="74"/>
      <c r="G27" s="74"/>
      <c r="H27" s="74"/>
      <c r="I27" s="74"/>
      <c r="J27" s="74"/>
      <c r="K27" s="75"/>
      <c r="L27" s="70">
        <f>(Entrada!B26)</f>
        <v>0</v>
      </c>
      <c r="M27" s="65"/>
      <c r="N27" s="65"/>
      <c r="O27" s="65"/>
      <c r="P27" s="65"/>
      <c r="Q27" s="65"/>
      <c r="R27" s="65"/>
      <c r="S27" s="65"/>
      <c r="T27" s="65"/>
      <c r="U27" s="65"/>
      <c r="V27" s="71"/>
    </row>
    <row r="28" spans="1:22" x14ac:dyDescent="0.25">
      <c r="A28" s="66" t="s">
        <v>10</v>
      </c>
      <c r="B28" s="67"/>
      <c r="C28" s="67"/>
      <c r="D28" s="67"/>
      <c r="E28" s="67"/>
      <c r="F28" s="67"/>
      <c r="G28" s="67"/>
      <c r="H28" s="67"/>
      <c r="I28" s="67"/>
      <c r="J28" s="67"/>
      <c r="K28" s="72"/>
      <c r="L28" s="67" t="s">
        <v>19</v>
      </c>
      <c r="M28" s="67"/>
      <c r="N28" s="67"/>
      <c r="O28" s="67"/>
      <c r="P28" s="67"/>
      <c r="Q28" s="67"/>
      <c r="R28" s="67"/>
      <c r="S28" s="67"/>
      <c r="T28" s="67"/>
      <c r="U28" s="67"/>
      <c r="V28" s="69"/>
    </row>
    <row r="29" spans="1:22" ht="16.5" thickBot="1" x14ac:dyDescent="0.3">
      <c r="A29" s="59">
        <f>(Entrada!B27)</f>
        <v>0</v>
      </c>
      <c r="B29" s="60"/>
      <c r="C29" s="60"/>
      <c r="D29" s="60"/>
      <c r="E29" s="60"/>
      <c r="F29" s="60"/>
      <c r="G29" s="60"/>
      <c r="H29" s="60"/>
      <c r="I29" s="60"/>
      <c r="J29" s="60"/>
      <c r="K29" s="61"/>
      <c r="L29" s="62">
        <f>(Entrada!B28)</f>
        <v>0</v>
      </c>
      <c r="M29" s="62"/>
      <c r="N29" s="62"/>
      <c r="O29" s="62"/>
      <c r="P29" s="62"/>
      <c r="Q29" s="62"/>
      <c r="R29" s="62"/>
      <c r="S29" s="62"/>
      <c r="T29" s="62"/>
      <c r="U29" s="62"/>
      <c r="V29" s="63"/>
    </row>
    <row r="31" spans="1:22" x14ac:dyDescent="0.25">
      <c r="D31" s="1" t="s">
        <v>28</v>
      </c>
      <c r="E31" s="48" t="str">
        <f>CONCATENATE(Entrada!B16,",")</f>
        <v>,</v>
      </c>
      <c r="F31" s="48"/>
      <c r="G31" s="48"/>
      <c r="H31" s="48"/>
      <c r="I31" s="48"/>
      <c r="J31" s="48"/>
      <c r="K31" s="48"/>
      <c r="L31" s="48"/>
      <c r="M31" s="48"/>
      <c r="N31" s="48"/>
      <c r="O31" s="48"/>
      <c r="P31" s="48"/>
      <c r="Q31" s="48"/>
      <c r="R31" s="48"/>
      <c r="S31" s="41" t="str">
        <f>CONCATENATE(Entrada!B17, " do(a)")</f>
        <v xml:space="preserve"> do(a)</v>
      </c>
      <c r="T31" s="41"/>
      <c r="U31" s="41"/>
      <c r="V31" s="41"/>
    </row>
    <row r="32" spans="1:22" x14ac:dyDescent="0.25">
      <c r="A32" s="48" t="str">
        <f>CONCATENATE(Entrada!B4,",")</f>
        <v>Associação Emanuel,</v>
      </c>
      <c r="B32" s="48"/>
      <c r="C32" s="48"/>
      <c r="D32" s="48"/>
      <c r="E32" s="48"/>
      <c r="F32" s="48"/>
      <c r="G32" s="48"/>
      <c r="H32" s="48"/>
      <c r="I32" s="48"/>
      <c r="J32" s="48"/>
      <c r="K32" s="48"/>
      <c r="L32" s="48"/>
      <c r="M32" s="48"/>
      <c r="N32" s="48"/>
      <c r="O32" s="48"/>
      <c r="P32" s="48"/>
      <c r="Q32" s="46" t="s">
        <v>30</v>
      </c>
      <c r="R32" s="46"/>
      <c r="S32" s="46"/>
      <c r="T32" s="46"/>
      <c r="U32" s="46"/>
      <c r="V32" s="46"/>
    </row>
    <row r="33" spans="1:22" x14ac:dyDescent="0.25">
      <c r="A33" s="56">
        <f>(Entrada!B18)</f>
        <v>0</v>
      </c>
      <c r="B33" s="56"/>
      <c r="C33" s="56"/>
      <c r="D33" s="56"/>
      <c r="E33" s="57" t="s">
        <v>32</v>
      </c>
      <c r="F33" s="57"/>
      <c r="G33" s="57"/>
      <c r="H33" s="57"/>
      <c r="I33" s="57"/>
      <c r="J33" s="57"/>
      <c r="K33" s="57"/>
      <c r="L33" s="57"/>
      <c r="M33" s="57"/>
      <c r="N33" s="57"/>
      <c r="O33" s="57"/>
      <c r="P33" s="57"/>
      <c r="Q33" s="57"/>
      <c r="R33" s="57"/>
      <c r="S33" s="57"/>
      <c r="T33" s="57"/>
      <c r="U33" s="57"/>
      <c r="V33" s="57"/>
    </row>
    <row r="34" spans="1:22" x14ac:dyDescent="0.25">
      <c r="A34" s="57" t="s">
        <v>31</v>
      </c>
      <c r="B34" s="57"/>
      <c r="C34" s="57"/>
      <c r="D34" s="57"/>
      <c r="E34" s="57"/>
      <c r="F34" s="57"/>
      <c r="G34" s="57"/>
      <c r="H34" s="57"/>
      <c r="I34" s="57"/>
      <c r="J34" s="57"/>
      <c r="K34" s="57"/>
      <c r="L34" s="57"/>
      <c r="M34" s="57"/>
      <c r="N34" s="57"/>
      <c r="O34" s="57"/>
      <c r="P34" s="57"/>
      <c r="Q34" s="57"/>
      <c r="R34" s="57"/>
      <c r="S34" s="57"/>
      <c r="T34" s="57"/>
      <c r="U34" s="57"/>
      <c r="V34" s="57"/>
    </row>
    <row r="35" spans="1:22" x14ac:dyDescent="0.25">
      <c r="A35" s="48" t="s">
        <v>33</v>
      </c>
      <c r="B35" s="48"/>
      <c r="C35" s="48"/>
      <c r="D35" s="48"/>
      <c r="E35" s="48"/>
      <c r="F35" s="48"/>
      <c r="G35" s="48"/>
      <c r="H35" s="48"/>
      <c r="I35" s="48"/>
      <c r="J35" s="48"/>
      <c r="K35" s="48"/>
      <c r="L35" s="48"/>
      <c r="M35" s="48"/>
      <c r="N35" s="48"/>
      <c r="O35" s="48"/>
      <c r="P35" s="48"/>
      <c r="Q35" s="48"/>
      <c r="R35" s="48"/>
      <c r="S35" s="48"/>
      <c r="T35" s="48"/>
      <c r="U35" s="48"/>
      <c r="V35" s="48"/>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58" t="s">
        <v>35</v>
      </c>
      <c r="B38" s="58"/>
      <c r="C38" s="58"/>
      <c r="D38" s="58"/>
      <c r="E38" s="58"/>
      <c r="F38" s="58"/>
      <c r="G38" s="58"/>
      <c r="H38" s="58"/>
      <c r="I38" s="58"/>
      <c r="J38" s="58"/>
      <c r="K38" s="58"/>
      <c r="L38" s="58"/>
      <c r="M38" s="58"/>
      <c r="N38" s="58"/>
      <c r="O38" s="58"/>
      <c r="P38" s="58"/>
      <c r="Q38" s="58"/>
      <c r="R38" s="58"/>
      <c r="S38" s="58"/>
      <c r="T38" s="58"/>
      <c r="U38" s="58"/>
      <c r="V38" s="58"/>
    </row>
    <row r="41" spans="1:22" x14ac:dyDescent="0.25">
      <c r="A41" s="46" t="s">
        <v>37</v>
      </c>
      <c r="B41" s="46"/>
      <c r="C41" s="46"/>
      <c r="D41" s="46"/>
      <c r="E41" s="46"/>
      <c r="F41" s="46"/>
      <c r="G41" s="46"/>
      <c r="H41" s="46"/>
      <c r="I41" s="46"/>
      <c r="J41" s="46"/>
      <c r="K41" s="46"/>
      <c r="L41" s="47">
        <f ca="1">TODAY()</f>
        <v>44725</v>
      </c>
      <c r="M41" s="47"/>
      <c r="N41" s="47"/>
      <c r="O41" s="47"/>
      <c r="P41" s="47"/>
      <c r="Q41" s="47"/>
      <c r="R41" s="47"/>
      <c r="S41" s="47"/>
      <c r="T41" s="47"/>
      <c r="U41" s="47"/>
      <c r="V41" s="47"/>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Associação Emanuel</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2" t="s">
        <v>38</v>
      </c>
      <c r="B1" s="52"/>
      <c r="C1" s="52"/>
      <c r="D1" s="52"/>
      <c r="E1" s="52"/>
      <c r="F1" s="52"/>
      <c r="G1" s="52"/>
      <c r="H1" s="52"/>
      <c r="I1" s="52"/>
      <c r="J1" s="52"/>
      <c r="K1" s="52"/>
      <c r="L1" s="52"/>
      <c r="M1" s="52"/>
      <c r="N1" s="52"/>
      <c r="O1" s="52"/>
      <c r="P1" s="52"/>
      <c r="Q1" s="52"/>
      <c r="R1" s="52"/>
      <c r="S1" s="52"/>
      <c r="T1" s="52"/>
      <c r="U1" s="52"/>
      <c r="V1" s="52"/>
    </row>
    <row r="6" spans="1:22" ht="15.75" customHeight="1" x14ac:dyDescent="0.25">
      <c r="D6" s="1" t="s">
        <v>28</v>
      </c>
      <c r="E6" s="48" t="str">
        <f>CONCATENATE(Entrada!B16,",")</f>
        <v>,</v>
      </c>
      <c r="F6" s="48"/>
      <c r="G6" s="48"/>
      <c r="H6" s="48"/>
      <c r="I6" s="48"/>
      <c r="J6" s="48"/>
      <c r="K6" s="48"/>
      <c r="L6" s="48"/>
      <c r="M6" s="48"/>
      <c r="N6" s="48"/>
      <c r="O6" s="48"/>
      <c r="P6" s="48"/>
      <c r="Q6" s="48"/>
      <c r="R6" s="48"/>
      <c r="S6" s="41" t="str">
        <f>CONCATENATE(Entrada!B17, " do(a)")</f>
        <v xml:space="preserve"> do(a)</v>
      </c>
      <c r="T6" s="41"/>
      <c r="U6" s="41"/>
      <c r="V6" s="41"/>
    </row>
    <row r="7" spans="1:22" x14ac:dyDescent="0.25">
      <c r="A7" s="42" t="str">
        <f>CONCATENATE(Entrada!B4,",")</f>
        <v>Associação Emanuel,</v>
      </c>
      <c r="B7" s="42"/>
      <c r="C7" s="42"/>
      <c r="D7" s="42"/>
      <c r="E7" s="42"/>
      <c r="F7" s="42"/>
      <c r="G7" s="42"/>
      <c r="H7" s="42"/>
      <c r="I7" s="42"/>
      <c r="J7" s="42"/>
      <c r="K7" s="42"/>
      <c r="L7" s="42"/>
      <c r="M7" s="42"/>
      <c r="N7" s="42"/>
      <c r="O7" s="42"/>
      <c r="P7" s="42"/>
      <c r="Q7" s="46" t="s">
        <v>30</v>
      </c>
      <c r="R7" s="46"/>
      <c r="S7" s="46"/>
      <c r="T7" s="46"/>
      <c r="U7" s="46"/>
      <c r="V7" s="46"/>
    </row>
    <row r="8" spans="1:22" x14ac:dyDescent="0.25">
      <c r="A8" s="56">
        <f>(Entrada!B18)</f>
        <v>0</v>
      </c>
      <c r="B8" s="56"/>
      <c r="C8" s="56"/>
      <c r="D8" s="56"/>
      <c r="E8" s="57" t="s">
        <v>39</v>
      </c>
      <c r="F8" s="57"/>
      <c r="G8" s="57"/>
      <c r="H8" s="57"/>
      <c r="I8" s="57"/>
      <c r="J8" s="57"/>
      <c r="K8" s="57"/>
      <c r="L8" s="57"/>
      <c r="M8" s="57"/>
      <c r="N8" s="57"/>
      <c r="O8" s="57"/>
      <c r="P8" s="57"/>
      <c r="Q8" s="57"/>
      <c r="R8" s="57"/>
      <c r="S8" s="57"/>
      <c r="T8" s="57"/>
      <c r="U8" s="57"/>
      <c r="V8" s="57"/>
    </row>
    <row r="9" spans="1:22" x14ac:dyDescent="0.25">
      <c r="A9" s="42" t="s">
        <v>40</v>
      </c>
      <c r="B9" s="42"/>
      <c r="C9" s="42"/>
      <c r="D9" s="42"/>
      <c r="E9" s="42"/>
      <c r="F9" s="42"/>
      <c r="G9" s="42"/>
      <c r="H9" s="42"/>
      <c r="I9" s="42"/>
      <c r="J9" s="42"/>
      <c r="K9" s="101">
        <f>Entrada!$B$28</f>
        <v>0</v>
      </c>
      <c r="L9" s="41"/>
      <c r="M9" s="41"/>
      <c r="N9" s="41"/>
      <c r="O9" s="2" t="s">
        <v>41</v>
      </c>
      <c r="P9" s="101">
        <f>Entrada!$B$29</f>
        <v>0</v>
      </c>
      <c r="Q9" s="41"/>
      <c r="R9" s="41"/>
      <c r="S9" s="41"/>
      <c r="T9" s="48" t="s">
        <v>42</v>
      </c>
      <c r="U9" s="48"/>
      <c r="V9" s="48"/>
    </row>
    <row r="11" spans="1:22" x14ac:dyDescent="0.25">
      <c r="A11" s="100" t="s">
        <v>45</v>
      </c>
      <c r="B11" s="100"/>
      <c r="C11" s="100"/>
      <c r="D11" s="100"/>
      <c r="E11" s="100"/>
      <c r="F11" s="100"/>
      <c r="G11" s="100" t="s">
        <v>46</v>
      </c>
      <c r="H11" s="100"/>
      <c r="I11" s="100"/>
      <c r="J11" s="95" t="s">
        <v>47</v>
      </c>
      <c r="K11" s="96"/>
      <c r="L11" s="96"/>
      <c r="M11" s="96"/>
      <c r="N11" s="96"/>
      <c r="O11" s="97"/>
      <c r="P11" s="100" t="s">
        <v>44</v>
      </c>
      <c r="Q11" s="100"/>
      <c r="R11" s="100"/>
      <c r="S11" s="100"/>
      <c r="T11" s="100" t="s">
        <v>43</v>
      </c>
      <c r="U11" s="100"/>
      <c r="V11" s="100"/>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8">
        <f>(Entrada!B19)</f>
        <v>0</v>
      </c>
      <c r="Q12" s="98"/>
      <c r="R12" s="98"/>
      <c r="S12" s="98"/>
      <c r="T12" s="99">
        <f>(Entrada!B18)</f>
        <v>0</v>
      </c>
      <c r="U12" s="99"/>
      <c r="V12" s="99"/>
    </row>
    <row r="13" spans="1:22" ht="29.25" customHeight="1" x14ac:dyDescent="0.25">
      <c r="A13" s="94"/>
      <c r="B13" s="94"/>
      <c r="C13" s="94"/>
      <c r="D13" s="94"/>
      <c r="E13" s="94"/>
      <c r="F13" s="94"/>
      <c r="G13" s="94"/>
      <c r="H13" s="94"/>
      <c r="I13" s="94"/>
      <c r="J13" s="94"/>
      <c r="K13" s="94"/>
      <c r="L13" s="94"/>
      <c r="M13" s="94"/>
      <c r="N13" s="94"/>
      <c r="O13" s="94"/>
      <c r="P13" s="98"/>
      <c r="Q13" s="98"/>
      <c r="R13" s="98"/>
      <c r="S13" s="98"/>
      <c r="T13" s="99"/>
      <c r="U13" s="99"/>
      <c r="V13" s="99"/>
    </row>
    <row r="14" spans="1:22" ht="30.75" customHeight="1" x14ac:dyDescent="0.25">
      <c r="A14" s="94"/>
      <c r="B14" s="94"/>
      <c r="C14" s="94"/>
      <c r="D14" s="94"/>
      <c r="E14" s="94"/>
      <c r="F14" s="94"/>
      <c r="G14" s="94"/>
      <c r="H14" s="94"/>
      <c r="I14" s="94"/>
      <c r="J14" s="94"/>
      <c r="K14" s="94"/>
      <c r="L14" s="94"/>
      <c r="M14" s="94"/>
      <c r="N14" s="94"/>
      <c r="O14" s="94"/>
      <c r="P14" s="98"/>
      <c r="Q14" s="98"/>
      <c r="R14" s="98"/>
      <c r="S14" s="98"/>
      <c r="T14" s="99"/>
      <c r="U14" s="99"/>
      <c r="V14" s="99"/>
    </row>
    <row r="15" spans="1:22" ht="30.75" customHeight="1" x14ac:dyDescent="0.25">
      <c r="A15" s="94"/>
      <c r="B15" s="94"/>
      <c r="C15" s="94"/>
      <c r="D15" s="94"/>
      <c r="E15" s="94"/>
      <c r="F15" s="94"/>
      <c r="G15" s="94"/>
      <c r="H15" s="94"/>
      <c r="I15" s="94"/>
      <c r="J15" s="94"/>
      <c r="K15" s="94"/>
      <c r="L15" s="94"/>
      <c r="M15" s="94"/>
      <c r="N15" s="94"/>
      <c r="O15" s="94"/>
      <c r="P15" s="98"/>
      <c r="Q15" s="98"/>
      <c r="R15" s="98"/>
      <c r="S15" s="98"/>
      <c r="T15" s="99"/>
      <c r="U15" s="99"/>
      <c r="V15" s="99"/>
    </row>
    <row r="16" spans="1:22" ht="31.5" customHeight="1" x14ac:dyDescent="0.25">
      <c r="A16" s="94"/>
      <c r="B16" s="94"/>
      <c r="C16" s="94"/>
      <c r="D16" s="94"/>
      <c r="E16" s="94"/>
      <c r="F16" s="94"/>
      <c r="G16" s="94"/>
      <c r="H16" s="94"/>
      <c r="I16" s="94"/>
      <c r="J16" s="94"/>
      <c r="K16" s="94"/>
      <c r="L16" s="94"/>
      <c r="M16" s="94"/>
      <c r="N16" s="94"/>
      <c r="O16" s="94"/>
      <c r="P16" s="98"/>
      <c r="Q16" s="98"/>
      <c r="R16" s="98"/>
      <c r="S16" s="98"/>
      <c r="T16" s="99"/>
      <c r="U16" s="99"/>
      <c r="V16" s="99"/>
    </row>
    <row r="17" spans="1:22" ht="32.25" customHeight="1" x14ac:dyDescent="0.25">
      <c r="A17" s="94"/>
      <c r="B17" s="94"/>
      <c r="C17" s="94"/>
      <c r="D17" s="94"/>
      <c r="E17" s="94"/>
      <c r="F17" s="94"/>
      <c r="G17" s="94"/>
      <c r="H17" s="94"/>
      <c r="I17" s="94"/>
      <c r="J17" s="94"/>
      <c r="K17" s="94"/>
      <c r="L17" s="94"/>
      <c r="M17" s="94"/>
      <c r="N17" s="94"/>
      <c r="O17" s="94"/>
      <c r="P17" s="98"/>
      <c r="Q17" s="98"/>
      <c r="R17" s="98"/>
      <c r="S17" s="98"/>
      <c r="T17" s="99"/>
      <c r="U17" s="99"/>
      <c r="V17" s="99"/>
    </row>
    <row r="18" spans="1:22" ht="30.75" customHeight="1" x14ac:dyDescent="0.25">
      <c r="A18" s="94"/>
      <c r="B18" s="94"/>
      <c r="C18" s="94"/>
      <c r="D18" s="94"/>
      <c r="E18" s="94"/>
      <c r="F18" s="94"/>
      <c r="G18" s="94"/>
      <c r="H18" s="94"/>
      <c r="I18" s="94"/>
      <c r="J18" s="94"/>
      <c r="K18" s="94"/>
      <c r="L18" s="94"/>
      <c r="M18" s="94"/>
      <c r="N18" s="94"/>
      <c r="O18" s="94"/>
      <c r="P18" s="98"/>
      <c r="Q18" s="98"/>
      <c r="R18" s="98"/>
      <c r="S18" s="98"/>
      <c r="T18" s="99"/>
      <c r="U18" s="99"/>
      <c r="V18" s="99"/>
    </row>
    <row r="19" spans="1:22" ht="33" customHeight="1" x14ac:dyDescent="0.25">
      <c r="A19" s="94"/>
      <c r="B19" s="94"/>
      <c r="C19" s="94"/>
      <c r="D19" s="94"/>
      <c r="E19" s="94"/>
      <c r="F19" s="94"/>
      <c r="G19" s="94"/>
      <c r="H19" s="94"/>
      <c r="I19" s="94"/>
      <c r="J19" s="94"/>
      <c r="K19" s="94"/>
      <c r="L19" s="94"/>
      <c r="M19" s="94"/>
      <c r="N19" s="94"/>
      <c r="O19" s="94"/>
      <c r="P19" s="98"/>
      <c r="Q19" s="98"/>
      <c r="R19" s="98"/>
      <c r="S19" s="98"/>
      <c r="T19" s="99"/>
      <c r="U19" s="99"/>
      <c r="V19" s="99"/>
    </row>
    <row r="20" spans="1:22" ht="33.75" customHeight="1" x14ac:dyDescent="0.25">
      <c r="A20" s="94"/>
      <c r="B20" s="94"/>
      <c r="C20" s="94"/>
      <c r="D20" s="94"/>
      <c r="E20" s="94"/>
      <c r="F20" s="94"/>
      <c r="G20" s="94"/>
      <c r="H20" s="94"/>
      <c r="I20" s="94"/>
      <c r="J20" s="94"/>
      <c r="K20" s="94"/>
      <c r="L20" s="94"/>
      <c r="M20" s="94"/>
      <c r="N20" s="94"/>
      <c r="O20" s="94"/>
      <c r="P20" s="98"/>
      <c r="Q20" s="98"/>
      <c r="R20" s="98"/>
      <c r="S20" s="98"/>
      <c r="T20" s="99"/>
      <c r="U20" s="99"/>
      <c r="V20" s="99"/>
    </row>
    <row r="21" spans="1:22" ht="33" customHeight="1" x14ac:dyDescent="0.25">
      <c r="A21" s="94"/>
      <c r="B21" s="94"/>
      <c r="C21" s="94"/>
      <c r="D21" s="94"/>
      <c r="E21" s="94"/>
      <c r="F21" s="94"/>
      <c r="G21" s="94"/>
      <c r="H21" s="94"/>
      <c r="I21" s="94"/>
      <c r="J21" s="94"/>
      <c r="K21" s="94"/>
      <c r="L21" s="94"/>
      <c r="M21" s="94"/>
      <c r="N21" s="94"/>
      <c r="O21" s="94"/>
      <c r="P21" s="98"/>
      <c r="Q21" s="98"/>
      <c r="R21" s="98"/>
      <c r="S21" s="98"/>
      <c r="T21" s="99"/>
      <c r="U21" s="99"/>
      <c r="V21" s="99"/>
    </row>
    <row r="22" spans="1:22" ht="31.5" customHeight="1" x14ac:dyDescent="0.25">
      <c r="A22" s="94"/>
      <c r="B22" s="94"/>
      <c r="C22" s="94"/>
      <c r="D22" s="94"/>
      <c r="E22" s="94"/>
      <c r="F22" s="94"/>
      <c r="G22" s="94"/>
      <c r="H22" s="94"/>
      <c r="I22" s="94"/>
      <c r="J22" s="94"/>
      <c r="K22" s="94"/>
      <c r="L22" s="94"/>
      <c r="M22" s="94"/>
      <c r="N22" s="94"/>
      <c r="O22" s="94"/>
      <c r="P22" s="98"/>
      <c r="Q22" s="98"/>
      <c r="R22" s="98"/>
      <c r="S22" s="98"/>
      <c r="T22" s="99"/>
      <c r="U22" s="99"/>
      <c r="V22" s="99"/>
    </row>
    <row r="23" spans="1:22" ht="32.25" customHeight="1" x14ac:dyDescent="0.25">
      <c r="A23" s="94"/>
      <c r="B23" s="94"/>
      <c r="C23" s="94"/>
      <c r="D23" s="94"/>
      <c r="E23" s="94"/>
      <c r="F23" s="94"/>
      <c r="G23" s="94"/>
      <c r="H23" s="94"/>
      <c r="I23" s="94"/>
      <c r="J23" s="94"/>
      <c r="K23" s="94"/>
      <c r="L23" s="94"/>
      <c r="M23" s="94"/>
      <c r="N23" s="94"/>
      <c r="O23" s="94"/>
      <c r="P23" s="98"/>
      <c r="Q23" s="98"/>
      <c r="R23" s="98"/>
      <c r="S23" s="98"/>
      <c r="T23" s="99"/>
      <c r="U23" s="99"/>
      <c r="V23" s="99"/>
    </row>
    <row r="24" spans="1:22" ht="30.75" customHeight="1" x14ac:dyDescent="0.25">
      <c r="A24" s="94"/>
      <c r="B24" s="94"/>
      <c r="C24" s="94"/>
      <c r="D24" s="94"/>
      <c r="E24" s="94"/>
      <c r="F24" s="94"/>
      <c r="G24" s="94"/>
      <c r="H24" s="94"/>
      <c r="I24" s="94"/>
      <c r="J24" s="94"/>
      <c r="K24" s="94"/>
      <c r="L24" s="94"/>
      <c r="M24" s="94"/>
      <c r="N24" s="94"/>
      <c r="O24" s="94"/>
      <c r="P24" s="98"/>
      <c r="Q24" s="98"/>
      <c r="R24" s="98"/>
      <c r="S24" s="98"/>
      <c r="T24" s="99"/>
      <c r="U24" s="99"/>
      <c r="V24" s="99"/>
    </row>
    <row r="25" spans="1:22" ht="30" customHeight="1" x14ac:dyDescent="0.25">
      <c r="A25" s="94"/>
      <c r="B25" s="94"/>
      <c r="C25" s="94"/>
      <c r="D25" s="94"/>
      <c r="E25" s="94"/>
      <c r="F25" s="94"/>
      <c r="G25" s="94"/>
      <c r="H25" s="94"/>
      <c r="I25" s="94"/>
      <c r="J25" s="94"/>
      <c r="K25" s="94"/>
      <c r="L25" s="94"/>
      <c r="M25" s="94"/>
      <c r="N25" s="94"/>
      <c r="O25" s="94"/>
      <c r="P25" s="98"/>
      <c r="Q25" s="98"/>
      <c r="R25" s="98"/>
      <c r="S25" s="98"/>
      <c r="T25" s="99"/>
      <c r="U25" s="99"/>
      <c r="V25" s="99"/>
    </row>
    <row r="28" spans="1:22" x14ac:dyDescent="0.25">
      <c r="A28" s="46" t="s">
        <v>37</v>
      </c>
      <c r="B28" s="46"/>
      <c r="C28" s="46"/>
      <c r="D28" s="46"/>
      <c r="E28" s="46"/>
      <c r="F28" s="46"/>
      <c r="G28" s="46"/>
      <c r="H28" s="46"/>
      <c r="I28" s="46"/>
      <c r="J28" s="46"/>
      <c r="K28" s="46"/>
      <c r="L28" s="47">
        <f ca="1">TODAY()</f>
        <v>44725</v>
      </c>
      <c r="M28" s="47"/>
      <c r="N28" s="47"/>
      <c r="O28" s="47"/>
      <c r="P28" s="47"/>
      <c r="Q28" s="47"/>
      <c r="R28" s="47"/>
      <c r="S28" s="47"/>
      <c r="T28" s="47"/>
      <c r="U28" s="47"/>
      <c r="V28" s="47"/>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Emanuel</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2" t="s">
        <v>48</v>
      </c>
      <c r="B1" s="52"/>
      <c r="C1" s="52"/>
      <c r="D1" s="52"/>
      <c r="E1" s="52"/>
      <c r="F1" s="52"/>
      <c r="G1" s="52"/>
      <c r="H1" s="52"/>
      <c r="I1" s="52"/>
      <c r="J1" s="52"/>
      <c r="K1" s="52"/>
      <c r="L1" s="52"/>
      <c r="M1" s="52"/>
      <c r="N1" s="52"/>
      <c r="O1" s="52"/>
      <c r="P1" s="52"/>
      <c r="Q1" s="52"/>
      <c r="R1" s="52"/>
      <c r="S1" s="52"/>
      <c r="T1" s="52"/>
      <c r="U1" s="52"/>
      <c r="V1" s="52"/>
    </row>
    <row r="6" spans="1:22" x14ac:dyDescent="0.25">
      <c r="D6" s="1" t="s">
        <v>28</v>
      </c>
      <c r="E6" s="54">
        <f>(Entrada!B30)</f>
        <v>0</v>
      </c>
      <c r="F6" s="54"/>
      <c r="G6" s="54"/>
      <c r="H6" s="54"/>
      <c r="I6" s="54"/>
      <c r="J6" s="54"/>
      <c r="K6" s="54"/>
      <c r="L6" s="54"/>
      <c r="M6" s="54"/>
      <c r="N6" s="54"/>
      <c r="O6" s="54"/>
      <c r="P6" s="54"/>
      <c r="Q6" s="54"/>
      <c r="R6" s="54"/>
      <c r="S6" s="54"/>
      <c r="T6" s="54"/>
      <c r="U6" s="54"/>
      <c r="V6" s="21" t="s">
        <v>51</v>
      </c>
    </row>
    <row r="7" spans="1:22" x14ac:dyDescent="0.25">
      <c r="A7" s="42" t="s">
        <v>52</v>
      </c>
      <c r="B7" s="42"/>
      <c r="C7" s="42"/>
      <c r="D7" s="42"/>
      <c r="E7" s="52">
        <f>(Entrada!B31)</f>
        <v>0</v>
      </c>
      <c r="F7" s="52"/>
      <c r="G7" s="52"/>
      <c r="H7" s="52"/>
      <c r="I7" s="52"/>
      <c r="J7" s="52"/>
      <c r="K7" s="52"/>
      <c r="L7" s="42" t="s">
        <v>53</v>
      </c>
      <c r="M7" s="42"/>
      <c r="N7" s="42"/>
      <c r="O7" s="42"/>
      <c r="P7" s="42"/>
      <c r="Q7" s="42"/>
      <c r="R7" s="42"/>
      <c r="S7" s="42"/>
      <c r="T7" s="42"/>
      <c r="U7" s="42"/>
      <c r="V7" s="42"/>
    </row>
    <row r="8" spans="1:22" x14ac:dyDescent="0.25">
      <c r="A8" s="42" t="str">
        <f>CONCATENATE(Entrada!B4,",")</f>
        <v>Associação Emanuel,</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50" t="s">
        <v>55</v>
      </c>
      <c r="B9" s="50"/>
      <c r="C9" s="50"/>
      <c r="D9" s="50"/>
      <c r="E9" s="50"/>
      <c r="F9" s="50"/>
      <c r="G9" s="50"/>
      <c r="H9" s="50"/>
      <c r="I9" s="50"/>
      <c r="J9" s="50"/>
      <c r="K9" s="50"/>
      <c r="L9" s="50"/>
      <c r="M9" s="50"/>
      <c r="N9" s="50"/>
      <c r="O9" s="50"/>
      <c r="P9" s="50"/>
      <c r="Q9" s="50"/>
      <c r="R9" s="50"/>
      <c r="S9" s="50"/>
      <c r="T9" s="50"/>
      <c r="U9" s="50"/>
      <c r="V9" s="50"/>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6" t="s">
        <v>57</v>
      </c>
      <c r="B22" s="46"/>
      <c r="C22" s="46"/>
      <c r="D22" s="46"/>
      <c r="E22" s="46"/>
      <c r="F22" s="46"/>
      <c r="G22" s="46"/>
      <c r="H22" s="46"/>
      <c r="I22" s="46"/>
      <c r="J22" s="46"/>
      <c r="K22" s="46"/>
      <c r="L22" s="47">
        <f ca="1">TODAY()</f>
        <v>44725</v>
      </c>
      <c r="M22" s="47"/>
      <c r="N22" s="47"/>
      <c r="O22" s="47"/>
      <c r="P22" s="47"/>
      <c r="Q22" s="47"/>
      <c r="R22" s="47"/>
      <c r="S22" s="47"/>
      <c r="T22" s="47"/>
      <c r="U22" s="47"/>
      <c r="V22" s="47"/>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Associação Emanuel</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2" t="s">
        <v>58</v>
      </c>
      <c r="B1" s="52"/>
      <c r="C1" s="52"/>
      <c r="D1" s="52"/>
      <c r="E1" s="52"/>
      <c r="F1" s="52"/>
      <c r="G1" s="52"/>
      <c r="H1" s="52"/>
      <c r="I1" s="52"/>
      <c r="J1" s="52"/>
      <c r="K1" s="52"/>
      <c r="L1" s="52"/>
      <c r="M1" s="52"/>
      <c r="N1" s="52"/>
      <c r="O1" s="52"/>
      <c r="P1" s="52"/>
      <c r="Q1" s="52"/>
      <c r="R1" s="52"/>
      <c r="S1" s="52"/>
      <c r="T1" s="52"/>
      <c r="U1" s="52"/>
      <c r="V1" s="52"/>
    </row>
    <row r="8" spans="1:22" x14ac:dyDescent="0.25">
      <c r="D8" s="1" t="s">
        <v>28</v>
      </c>
      <c r="E8" s="52">
        <f>(Entrada!B16)</f>
        <v>0</v>
      </c>
      <c r="F8" s="52"/>
      <c r="G8" s="52"/>
      <c r="H8" s="52"/>
      <c r="I8" s="52"/>
      <c r="J8" s="52"/>
      <c r="K8" s="52"/>
      <c r="L8" s="52"/>
      <c r="M8" s="52"/>
      <c r="N8" s="52"/>
      <c r="O8" s="52"/>
      <c r="P8" s="52"/>
      <c r="Q8" s="52"/>
      <c r="R8" s="52"/>
      <c r="S8" s="41" t="str">
        <f>CONCATENATE(", ",Entrada!B17," do(a)")</f>
        <v>,  do(a)</v>
      </c>
      <c r="T8" s="41"/>
      <c r="U8" s="41"/>
      <c r="V8" s="41"/>
    </row>
    <row r="9" spans="1:22" ht="15.75" customHeight="1" x14ac:dyDescent="0.25">
      <c r="A9" s="42" t="str">
        <f>CONCATENATE(Entrada!B4,",")</f>
        <v>Associação Emanuel,</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3">
        <f>(Entrada!B18)</f>
        <v>0</v>
      </c>
      <c r="B10" s="103"/>
      <c r="C10" s="103"/>
      <c r="D10" s="103"/>
      <c r="E10" s="50" t="s">
        <v>59</v>
      </c>
      <c r="F10" s="50"/>
      <c r="G10" s="50"/>
      <c r="H10" s="50"/>
      <c r="I10" s="50"/>
      <c r="J10" s="50"/>
      <c r="K10" s="50"/>
      <c r="L10" s="50"/>
      <c r="M10" s="50"/>
      <c r="N10" s="50"/>
      <c r="O10" s="50"/>
      <c r="P10" s="50"/>
      <c r="Q10" s="50"/>
      <c r="R10" s="50"/>
      <c r="S10" s="50"/>
      <c r="T10" s="50"/>
      <c r="U10" s="50"/>
      <c r="V10" s="50"/>
    </row>
    <row r="11" spans="1:22" ht="44.25" customHeight="1" x14ac:dyDescent="0.25">
      <c r="A11" s="104" t="s">
        <v>60</v>
      </c>
      <c r="B11" s="104"/>
      <c r="C11" s="104"/>
      <c r="D11" s="104"/>
      <c r="E11" s="104"/>
      <c r="F11" s="104"/>
      <c r="G11" s="104"/>
      <c r="H11" s="104"/>
      <c r="I11" s="104"/>
      <c r="J11" s="104"/>
      <c r="K11" s="104"/>
      <c r="L11" s="104"/>
      <c r="M11" s="104"/>
      <c r="N11" s="104"/>
      <c r="O11" s="104"/>
      <c r="P11" s="104"/>
      <c r="Q11" s="104"/>
      <c r="R11" s="104"/>
      <c r="S11" s="104"/>
      <c r="T11" s="104"/>
      <c r="U11" s="104"/>
      <c r="V11" s="104"/>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5" t="s">
        <v>62</v>
      </c>
      <c r="C13" s="105"/>
      <c r="D13" s="105"/>
      <c r="E13" s="105"/>
      <c r="F13" s="105"/>
      <c r="G13" s="105"/>
      <c r="H13" s="105"/>
      <c r="I13" s="105"/>
      <c r="J13" s="105"/>
      <c r="K13" s="105"/>
      <c r="L13" s="105"/>
      <c r="M13" s="105"/>
      <c r="N13" s="105"/>
      <c r="O13" s="105"/>
      <c r="P13" s="105"/>
      <c r="Q13" s="105" t="s">
        <v>63</v>
      </c>
      <c r="R13" s="105"/>
      <c r="S13" s="105"/>
      <c r="T13" s="105"/>
      <c r="U13" s="105"/>
      <c r="V13" s="105"/>
    </row>
    <row r="14" spans="1:22" s="28" customFormat="1" x14ac:dyDescent="0.25">
      <c r="A14" s="30">
        <v>1</v>
      </c>
      <c r="B14" s="102"/>
      <c r="C14" s="102"/>
      <c r="D14" s="102"/>
      <c r="E14" s="102"/>
      <c r="F14" s="102"/>
      <c r="G14" s="102"/>
      <c r="H14" s="102"/>
      <c r="I14" s="102"/>
      <c r="J14" s="102"/>
      <c r="K14" s="102"/>
      <c r="L14" s="102"/>
      <c r="M14" s="102"/>
      <c r="N14" s="102"/>
      <c r="O14" s="102"/>
      <c r="P14" s="102"/>
      <c r="Q14" s="102"/>
      <c r="R14" s="102"/>
      <c r="S14" s="102"/>
      <c r="T14" s="102"/>
      <c r="U14" s="102"/>
      <c r="V14" s="102"/>
    </row>
    <row r="15" spans="1:22" s="28" customFormat="1" x14ac:dyDescent="0.25">
      <c r="A15" s="30">
        <v>2</v>
      </c>
      <c r="B15" s="102"/>
      <c r="C15" s="102"/>
      <c r="D15" s="102"/>
      <c r="E15" s="102"/>
      <c r="F15" s="102"/>
      <c r="G15" s="102"/>
      <c r="H15" s="102"/>
      <c r="I15" s="102"/>
      <c r="J15" s="102"/>
      <c r="K15" s="102"/>
      <c r="L15" s="102"/>
      <c r="M15" s="102"/>
      <c r="N15" s="102"/>
      <c r="O15" s="102"/>
      <c r="P15" s="102"/>
      <c r="Q15" s="102"/>
      <c r="R15" s="102"/>
      <c r="S15" s="102"/>
      <c r="T15" s="102"/>
      <c r="U15" s="102"/>
      <c r="V15" s="102"/>
    </row>
    <row r="16" spans="1:22" s="28" customFormat="1" x14ac:dyDescent="0.25">
      <c r="A16" s="30">
        <v>3</v>
      </c>
      <c r="B16" s="102"/>
      <c r="C16" s="102"/>
      <c r="D16" s="102"/>
      <c r="E16" s="102"/>
      <c r="F16" s="102"/>
      <c r="G16" s="102"/>
      <c r="H16" s="102"/>
      <c r="I16" s="102"/>
      <c r="J16" s="102"/>
      <c r="K16" s="102"/>
      <c r="L16" s="102"/>
      <c r="M16" s="102"/>
      <c r="N16" s="102"/>
      <c r="O16" s="102"/>
      <c r="P16" s="102"/>
      <c r="Q16" s="102"/>
      <c r="R16" s="102"/>
      <c r="S16" s="102"/>
      <c r="T16" s="102"/>
      <c r="U16" s="102"/>
      <c r="V16" s="102"/>
    </row>
    <row r="17" spans="1:22" s="28" customFormat="1" x14ac:dyDescent="0.25">
      <c r="A17" s="30">
        <v>4</v>
      </c>
      <c r="B17" s="102"/>
      <c r="C17" s="102"/>
      <c r="D17" s="102"/>
      <c r="E17" s="102"/>
      <c r="F17" s="102"/>
      <c r="G17" s="102"/>
      <c r="H17" s="102"/>
      <c r="I17" s="102"/>
      <c r="J17" s="102"/>
      <c r="K17" s="102"/>
      <c r="L17" s="102"/>
      <c r="M17" s="102"/>
      <c r="N17" s="102"/>
      <c r="O17" s="102"/>
      <c r="P17" s="102"/>
      <c r="Q17" s="102"/>
      <c r="R17" s="102"/>
      <c r="S17" s="102"/>
      <c r="T17" s="102"/>
      <c r="U17" s="102"/>
      <c r="V17" s="102"/>
    </row>
    <row r="18" spans="1:22" s="28" customFormat="1" x14ac:dyDescent="0.25">
      <c r="A18" s="30">
        <v>5</v>
      </c>
      <c r="B18" s="102"/>
      <c r="C18" s="102"/>
      <c r="D18" s="102"/>
      <c r="E18" s="102"/>
      <c r="F18" s="102"/>
      <c r="G18" s="102"/>
      <c r="H18" s="102"/>
      <c r="I18" s="102"/>
      <c r="J18" s="102"/>
      <c r="K18" s="102"/>
      <c r="L18" s="102"/>
      <c r="M18" s="102"/>
      <c r="N18" s="102"/>
      <c r="O18" s="102"/>
      <c r="P18" s="102"/>
      <c r="Q18" s="102"/>
      <c r="R18" s="102"/>
      <c r="S18" s="102"/>
      <c r="T18" s="102"/>
      <c r="U18" s="102"/>
      <c r="V18" s="102"/>
    </row>
    <row r="19" spans="1:22" s="28" customFormat="1" x14ac:dyDescent="0.25">
      <c r="A19" s="30">
        <v>6</v>
      </c>
      <c r="B19" s="102"/>
      <c r="C19" s="102"/>
      <c r="D19" s="102"/>
      <c r="E19" s="102"/>
      <c r="F19" s="102"/>
      <c r="G19" s="102"/>
      <c r="H19" s="102"/>
      <c r="I19" s="102"/>
      <c r="J19" s="102"/>
      <c r="K19" s="102"/>
      <c r="L19" s="102"/>
      <c r="M19" s="102"/>
      <c r="N19" s="102"/>
      <c r="O19" s="102"/>
      <c r="P19" s="102"/>
      <c r="Q19" s="102"/>
      <c r="R19" s="102"/>
      <c r="S19" s="102"/>
      <c r="T19" s="102"/>
      <c r="U19" s="102"/>
      <c r="V19" s="102"/>
    </row>
    <row r="20" spans="1:22" s="28" customFormat="1" x14ac:dyDescent="0.25">
      <c r="A20" s="30">
        <v>7</v>
      </c>
      <c r="B20" s="102"/>
      <c r="C20" s="102"/>
      <c r="D20" s="102"/>
      <c r="E20" s="102"/>
      <c r="F20" s="102"/>
      <c r="G20" s="102"/>
      <c r="H20" s="102"/>
      <c r="I20" s="102"/>
      <c r="J20" s="102"/>
      <c r="K20" s="102"/>
      <c r="L20" s="102"/>
      <c r="M20" s="102"/>
      <c r="N20" s="102"/>
      <c r="O20" s="102"/>
      <c r="P20" s="102"/>
      <c r="Q20" s="102"/>
      <c r="R20" s="102"/>
      <c r="S20" s="102"/>
      <c r="T20" s="102"/>
      <c r="U20" s="102"/>
      <c r="V20" s="102"/>
    </row>
    <row r="21" spans="1:22" s="28" customFormat="1" x14ac:dyDescent="0.25">
      <c r="A21" s="30">
        <v>8</v>
      </c>
      <c r="B21" s="102"/>
      <c r="C21" s="102"/>
      <c r="D21" s="102"/>
      <c r="E21" s="102"/>
      <c r="F21" s="102"/>
      <c r="G21" s="102"/>
      <c r="H21" s="102"/>
      <c r="I21" s="102"/>
      <c r="J21" s="102"/>
      <c r="K21" s="102"/>
      <c r="L21" s="102"/>
      <c r="M21" s="102"/>
      <c r="N21" s="102"/>
      <c r="O21" s="102"/>
      <c r="P21" s="102"/>
      <c r="Q21" s="102"/>
      <c r="R21" s="102"/>
      <c r="S21" s="102"/>
      <c r="T21" s="102"/>
      <c r="U21" s="102"/>
      <c r="V21" s="102"/>
    </row>
    <row r="22" spans="1:22" s="28" customFormat="1" x14ac:dyDescent="0.25">
      <c r="A22" s="30">
        <v>9</v>
      </c>
      <c r="B22" s="102"/>
      <c r="C22" s="102"/>
      <c r="D22" s="102"/>
      <c r="E22" s="102"/>
      <c r="F22" s="102"/>
      <c r="G22" s="102"/>
      <c r="H22" s="102"/>
      <c r="I22" s="102"/>
      <c r="J22" s="102"/>
      <c r="K22" s="102"/>
      <c r="L22" s="102"/>
      <c r="M22" s="102"/>
      <c r="N22" s="102"/>
      <c r="O22" s="102"/>
      <c r="P22" s="102"/>
      <c r="Q22" s="102"/>
      <c r="R22" s="102"/>
      <c r="S22" s="102"/>
      <c r="T22" s="102"/>
      <c r="U22" s="102"/>
      <c r="V22" s="102"/>
    </row>
    <row r="23" spans="1:22" s="28" customFormat="1" x14ac:dyDescent="0.25">
      <c r="A23" s="30">
        <v>10</v>
      </c>
      <c r="B23" s="102"/>
      <c r="C23" s="102"/>
      <c r="D23" s="102"/>
      <c r="E23" s="102"/>
      <c r="F23" s="102"/>
      <c r="G23" s="102"/>
      <c r="H23" s="102"/>
      <c r="I23" s="102"/>
      <c r="J23" s="102"/>
      <c r="K23" s="102"/>
      <c r="L23" s="102"/>
      <c r="M23" s="102"/>
      <c r="N23" s="102"/>
      <c r="O23" s="102"/>
      <c r="P23" s="102"/>
      <c r="Q23" s="102"/>
      <c r="R23" s="102"/>
      <c r="S23" s="102"/>
      <c r="T23" s="102"/>
      <c r="U23" s="102"/>
      <c r="V23" s="102"/>
    </row>
    <row r="24" spans="1:22" s="28" customFormat="1" x14ac:dyDescent="0.25">
      <c r="A24" s="30">
        <v>11</v>
      </c>
      <c r="B24" s="102"/>
      <c r="C24" s="102"/>
      <c r="D24" s="102"/>
      <c r="E24" s="102"/>
      <c r="F24" s="102"/>
      <c r="G24" s="102"/>
      <c r="H24" s="102"/>
      <c r="I24" s="102"/>
      <c r="J24" s="102"/>
      <c r="K24" s="102"/>
      <c r="L24" s="102"/>
      <c r="M24" s="102"/>
      <c r="N24" s="102"/>
      <c r="O24" s="102"/>
      <c r="P24" s="102"/>
      <c r="Q24" s="102"/>
      <c r="R24" s="102"/>
      <c r="S24" s="102"/>
      <c r="T24" s="102"/>
      <c r="U24" s="102"/>
      <c r="V24" s="102"/>
    </row>
    <row r="25" spans="1:22" s="28" customFormat="1" x14ac:dyDescent="0.25">
      <c r="A25" s="30">
        <v>12</v>
      </c>
      <c r="B25" s="102"/>
      <c r="C25" s="102"/>
      <c r="D25" s="102"/>
      <c r="E25" s="102"/>
      <c r="F25" s="102"/>
      <c r="G25" s="102"/>
      <c r="H25" s="102"/>
      <c r="I25" s="102"/>
      <c r="J25" s="102"/>
      <c r="K25" s="102"/>
      <c r="L25" s="102"/>
      <c r="M25" s="102"/>
      <c r="N25" s="102"/>
      <c r="O25" s="102"/>
      <c r="P25" s="102"/>
      <c r="Q25" s="102"/>
      <c r="R25" s="102"/>
      <c r="S25" s="102"/>
      <c r="T25" s="102"/>
      <c r="U25" s="102"/>
      <c r="V25" s="102"/>
    </row>
    <row r="26" spans="1:22" s="28" customFormat="1" x14ac:dyDescent="0.25">
      <c r="A26" s="30">
        <v>13</v>
      </c>
      <c r="B26" s="102"/>
      <c r="C26" s="102"/>
      <c r="D26" s="102"/>
      <c r="E26" s="102"/>
      <c r="F26" s="102"/>
      <c r="G26" s="102"/>
      <c r="H26" s="102"/>
      <c r="I26" s="102"/>
      <c r="J26" s="102"/>
      <c r="K26" s="102"/>
      <c r="L26" s="102"/>
      <c r="M26" s="102"/>
      <c r="N26" s="102"/>
      <c r="O26" s="102"/>
      <c r="P26" s="102"/>
      <c r="Q26" s="102"/>
      <c r="R26" s="102"/>
      <c r="S26" s="102"/>
      <c r="T26" s="102"/>
      <c r="U26" s="102"/>
      <c r="V26" s="102"/>
    </row>
    <row r="27" spans="1:22" s="28" customFormat="1" x14ac:dyDescent="0.25">
      <c r="A27" s="30">
        <v>14</v>
      </c>
      <c r="B27" s="102"/>
      <c r="C27" s="102"/>
      <c r="D27" s="102"/>
      <c r="E27" s="102"/>
      <c r="F27" s="102"/>
      <c r="G27" s="102"/>
      <c r="H27" s="102"/>
      <c r="I27" s="102"/>
      <c r="J27" s="102"/>
      <c r="K27" s="102"/>
      <c r="L27" s="102"/>
      <c r="M27" s="102"/>
      <c r="N27" s="102"/>
      <c r="O27" s="102"/>
      <c r="P27" s="102"/>
      <c r="Q27" s="102"/>
      <c r="R27" s="102"/>
      <c r="S27" s="102"/>
      <c r="T27" s="102"/>
      <c r="U27" s="102"/>
      <c r="V27" s="102"/>
    </row>
    <row r="28" spans="1:22" s="28" customFormat="1" x14ac:dyDescent="0.25">
      <c r="A28" s="30">
        <v>15</v>
      </c>
      <c r="B28" s="102"/>
      <c r="C28" s="102"/>
      <c r="D28" s="102"/>
      <c r="E28" s="102"/>
      <c r="F28" s="102"/>
      <c r="G28" s="102"/>
      <c r="H28" s="102"/>
      <c r="I28" s="102"/>
      <c r="J28" s="102"/>
      <c r="K28" s="102"/>
      <c r="L28" s="102"/>
      <c r="M28" s="102"/>
      <c r="N28" s="102"/>
      <c r="O28" s="102"/>
      <c r="P28" s="102"/>
      <c r="Q28" s="102"/>
      <c r="R28" s="102"/>
      <c r="S28" s="102"/>
      <c r="T28" s="102"/>
      <c r="U28" s="102"/>
      <c r="V28" s="102"/>
    </row>
    <row r="29" spans="1:22" x14ac:dyDescent="0.25">
      <c r="B29" s="106"/>
      <c r="C29" s="106"/>
      <c r="D29" s="106"/>
      <c r="E29" s="106"/>
      <c r="F29" s="106"/>
      <c r="G29" s="106"/>
      <c r="H29" s="106"/>
      <c r="I29" s="106"/>
      <c r="J29" s="106"/>
      <c r="K29" s="106"/>
      <c r="L29" s="106"/>
      <c r="M29" s="106"/>
      <c r="N29" s="106"/>
      <c r="O29" s="106"/>
      <c r="P29" s="106"/>
      <c r="Q29" s="106"/>
      <c r="R29" s="106"/>
      <c r="S29" s="106"/>
      <c r="T29" s="106"/>
      <c r="U29" s="106"/>
      <c r="V29" s="106"/>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6" t="s">
        <v>57</v>
      </c>
      <c r="B32" s="46"/>
      <c r="C32" s="46"/>
      <c r="D32" s="46"/>
      <c r="E32" s="46"/>
      <c r="F32" s="46"/>
      <c r="G32" s="46"/>
      <c r="H32" s="46"/>
      <c r="I32" s="46"/>
      <c r="J32" s="46"/>
      <c r="K32" s="46"/>
      <c r="L32" s="47">
        <f ca="1">TODAY()</f>
        <v>44725</v>
      </c>
      <c r="M32" s="47"/>
      <c r="N32" s="47"/>
      <c r="O32" s="47"/>
      <c r="P32" s="47"/>
      <c r="Q32" s="47"/>
      <c r="R32" s="47"/>
      <c r="S32" s="47"/>
      <c r="T32" s="47"/>
      <c r="U32" s="47"/>
      <c r="V32" s="47"/>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Associação Emanuel</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9" t="s">
        <v>133</v>
      </c>
      <c r="B1" s="109"/>
      <c r="C1" s="109"/>
      <c r="D1" s="109"/>
      <c r="E1" s="109"/>
      <c r="F1" s="109"/>
      <c r="G1" s="109"/>
      <c r="H1" s="109"/>
      <c r="I1" s="109"/>
      <c r="J1" s="109"/>
      <c r="K1" s="109"/>
      <c r="L1" s="109"/>
      <c r="M1" s="109"/>
      <c r="N1" s="109"/>
      <c r="O1" s="109"/>
      <c r="P1" s="109"/>
      <c r="Q1" s="109"/>
      <c r="R1" s="109"/>
      <c r="S1" s="109"/>
      <c r="T1" s="109"/>
      <c r="U1" s="109"/>
      <c r="V1" s="109"/>
    </row>
    <row r="2" spans="1:22" x14ac:dyDescent="0.25">
      <c r="A2" s="109"/>
      <c r="B2" s="109"/>
      <c r="C2" s="109"/>
      <c r="D2" s="109"/>
      <c r="E2" s="109"/>
      <c r="F2" s="109"/>
      <c r="G2" s="109"/>
      <c r="H2" s="109"/>
      <c r="I2" s="109"/>
      <c r="J2" s="109"/>
      <c r="K2" s="109"/>
      <c r="L2" s="109"/>
      <c r="M2" s="109"/>
      <c r="N2" s="109"/>
      <c r="O2" s="109"/>
      <c r="P2" s="109"/>
      <c r="Q2" s="109"/>
      <c r="R2" s="109"/>
      <c r="S2" s="109"/>
      <c r="T2" s="109"/>
      <c r="U2" s="109"/>
      <c r="V2" s="109"/>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2">
        <f>(Entrada!B16)</f>
        <v>0</v>
      </c>
      <c r="F10" s="52"/>
      <c r="G10" s="52"/>
      <c r="H10" s="52"/>
      <c r="I10" s="52"/>
      <c r="J10" s="52"/>
      <c r="K10" s="52"/>
      <c r="L10" s="52"/>
      <c r="M10" s="52"/>
      <c r="N10" s="52"/>
      <c r="O10" s="52"/>
      <c r="P10" s="52"/>
      <c r="Q10" s="52"/>
      <c r="R10" s="52"/>
      <c r="S10" s="41" t="str">
        <f>CONCATENATE(", ",Entrada!B17," do(a)")</f>
        <v>,  do(a)</v>
      </c>
      <c r="T10" s="41"/>
      <c r="U10" s="41"/>
      <c r="V10" s="41"/>
    </row>
    <row r="11" spans="1:22" ht="16.5" customHeight="1" x14ac:dyDescent="0.25">
      <c r="A11" s="42" t="str">
        <f>CONCATENATE(Entrada!B4,",")</f>
        <v>Associação Emanuel,</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3">
        <f>(Entrada!B18)</f>
        <v>0</v>
      </c>
      <c r="B12" s="103"/>
      <c r="C12" s="103"/>
      <c r="D12" s="103"/>
      <c r="E12" s="50" t="s">
        <v>134</v>
      </c>
      <c r="F12" s="50"/>
      <c r="G12" s="50"/>
      <c r="H12" s="50"/>
      <c r="I12" s="50"/>
      <c r="J12" s="50"/>
      <c r="K12" s="50"/>
      <c r="L12" s="50"/>
      <c r="M12" s="50"/>
      <c r="N12" s="50"/>
      <c r="O12" s="50"/>
      <c r="P12" s="50"/>
      <c r="Q12" s="50"/>
      <c r="R12" s="50"/>
      <c r="S12" s="50"/>
      <c r="T12" s="50"/>
      <c r="U12" s="50"/>
      <c r="V12" s="50"/>
    </row>
    <row r="13" spans="1:22" ht="45" customHeight="1" x14ac:dyDescent="0.25">
      <c r="A13" s="107" t="s">
        <v>135</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50" t="s">
        <v>147</v>
      </c>
      <c r="E15" s="50"/>
      <c r="F15" s="50"/>
      <c r="G15" s="50"/>
      <c r="H15" s="50"/>
      <c r="I15" s="50"/>
      <c r="J15" s="50"/>
      <c r="K15" s="50"/>
      <c r="L15" s="50"/>
      <c r="M15" s="50"/>
      <c r="N15" s="50"/>
      <c r="O15" s="50"/>
      <c r="P15" s="50"/>
      <c r="Q15" s="50"/>
      <c r="R15" s="50"/>
      <c r="S15" s="50"/>
      <c r="T15" s="50"/>
      <c r="U15" s="50"/>
      <c r="V15" s="50"/>
    </row>
    <row r="16" spans="1:22" x14ac:dyDescent="0.25">
      <c r="A16" s="108" t="s">
        <v>136</v>
      </c>
      <c r="B16" s="108"/>
      <c r="C16" s="108"/>
      <c r="D16" s="108"/>
      <c r="E16" s="108"/>
      <c r="F16" s="108"/>
      <c r="G16" s="108"/>
      <c r="H16" s="108"/>
      <c r="I16" s="108"/>
      <c r="J16" s="108"/>
      <c r="K16" s="108"/>
      <c r="L16" s="108"/>
      <c r="M16" s="108"/>
      <c r="N16" s="108"/>
      <c r="O16" s="108"/>
      <c r="P16" s="108"/>
      <c r="Q16" s="108"/>
      <c r="R16" s="108"/>
      <c r="S16" s="108"/>
      <c r="T16" s="108"/>
      <c r="U16" s="108"/>
      <c r="V16" s="108"/>
    </row>
    <row r="19" spans="1:22" x14ac:dyDescent="0.25">
      <c r="D19" s="1" t="s">
        <v>137</v>
      </c>
    </row>
    <row r="20" spans="1:22" x14ac:dyDescent="0.25">
      <c r="D20" s="1" t="s">
        <v>138</v>
      </c>
    </row>
    <row r="26" spans="1:22" x14ac:dyDescent="0.25">
      <c r="A26" s="46" t="s">
        <v>57</v>
      </c>
      <c r="B26" s="46"/>
      <c r="C26" s="46"/>
      <c r="D26" s="46"/>
      <c r="E26" s="46"/>
      <c r="F26" s="46"/>
      <c r="G26" s="46"/>
      <c r="H26" s="46"/>
      <c r="I26" s="46"/>
      <c r="J26" s="46"/>
      <c r="K26" s="46"/>
      <c r="L26" s="47">
        <f ca="1">TODAY()</f>
        <v>44725</v>
      </c>
      <c r="M26" s="47"/>
      <c r="N26" s="47"/>
      <c r="O26" s="47"/>
      <c r="P26" s="47"/>
      <c r="Q26" s="47"/>
      <c r="R26" s="47"/>
      <c r="S26" s="47"/>
      <c r="T26" s="47"/>
      <c r="U26" s="47"/>
      <c r="V26" s="47"/>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Associação Emanuel</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2" t="s">
        <v>139</v>
      </c>
      <c r="B1" s="52"/>
      <c r="C1" s="52"/>
      <c r="D1" s="52"/>
      <c r="E1" s="52"/>
      <c r="F1" s="52"/>
      <c r="G1" s="52"/>
      <c r="H1" s="52"/>
      <c r="I1" s="52"/>
      <c r="J1" s="52"/>
      <c r="K1" s="52"/>
      <c r="L1" s="52"/>
      <c r="M1" s="52"/>
      <c r="N1" s="52"/>
      <c r="O1" s="52"/>
      <c r="P1" s="52"/>
      <c r="Q1" s="52"/>
      <c r="R1" s="52"/>
      <c r="S1" s="52"/>
      <c r="T1" s="52"/>
      <c r="U1" s="52"/>
      <c r="V1" s="52"/>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2">
        <f>(Entrada!B16)</f>
        <v>0</v>
      </c>
      <c r="F10" s="52"/>
      <c r="G10" s="52"/>
      <c r="H10" s="52"/>
      <c r="I10" s="52"/>
      <c r="J10" s="52"/>
      <c r="K10" s="52"/>
      <c r="L10" s="52"/>
      <c r="M10" s="52"/>
      <c r="N10" s="52"/>
      <c r="O10" s="52"/>
      <c r="P10" s="52"/>
      <c r="Q10" s="52"/>
      <c r="R10" s="52"/>
      <c r="S10" s="41" t="str">
        <f>CONCATENATE(", ",Entrada!B17," do(a)")</f>
        <v>,  do(a)</v>
      </c>
      <c r="T10" s="41"/>
      <c r="U10" s="41"/>
      <c r="V10" s="41"/>
    </row>
    <row r="11" spans="1:22" ht="16.5" customHeight="1" x14ac:dyDescent="0.25">
      <c r="A11" s="42" t="str">
        <f>CONCATENATE(Entrada!B4,",")</f>
        <v>Associação Emanuel,</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3">
        <f>(Entrada!B18)</f>
        <v>0</v>
      </c>
      <c r="B12" s="103"/>
      <c r="C12" s="103"/>
      <c r="D12" s="103"/>
      <c r="E12" s="50" t="s">
        <v>80</v>
      </c>
      <c r="F12" s="50"/>
      <c r="G12" s="50"/>
      <c r="H12" s="50"/>
      <c r="I12" s="50"/>
      <c r="J12" s="50"/>
      <c r="K12" s="50"/>
      <c r="L12" s="50"/>
      <c r="M12" s="50"/>
      <c r="N12" s="50"/>
      <c r="O12" s="50"/>
      <c r="P12" s="50"/>
      <c r="Q12" s="50"/>
      <c r="R12" s="50"/>
      <c r="S12" s="50"/>
      <c r="T12" s="50"/>
      <c r="U12" s="50"/>
      <c r="V12" s="50"/>
    </row>
    <row r="13" spans="1:22" ht="34.5" customHeight="1" x14ac:dyDescent="0.25">
      <c r="A13" s="110" t="s">
        <v>81</v>
      </c>
      <c r="B13" s="110"/>
      <c r="C13" s="110"/>
      <c r="D13" s="110"/>
      <c r="E13" s="110"/>
      <c r="F13" s="110"/>
      <c r="G13" s="110"/>
      <c r="H13" s="110"/>
      <c r="I13" s="110"/>
      <c r="J13" s="110"/>
      <c r="K13" s="110"/>
      <c r="L13" s="110"/>
      <c r="M13" s="110"/>
      <c r="N13" s="110"/>
      <c r="O13" s="110"/>
      <c r="P13" s="110"/>
      <c r="Q13" s="110"/>
      <c r="R13" s="110"/>
      <c r="S13" s="110"/>
      <c r="T13" s="110"/>
      <c r="U13" s="110"/>
      <c r="V13" s="110"/>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6" t="s">
        <v>57</v>
      </c>
      <c r="B23" s="46"/>
      <c r="C23" s="46"/>
      <c r="D23" s="46"/>
      <c r="E23" s="46"/>
      <c r="F23" s="46"/>
      <c r="G23" s="46"/>
      <c r="H23" s="46"/>
      <c r="I23" s="46"/>
      <c r="J23" s="46"/>
      <c r="K23" s="46"/>
      <c r="L23" s="47">
        <f ca="1">TODAY()</f>
        <v>44725</v>
      </c>
      <c r="M23" s="47"/>
      <c r="N23" s="47"/>
      <c r="O23" s="47"/>
      <c r="P23" s="47"/>
      <c r="Q23" s="47"/>
      <c r="R23" s="47"/>
      <c r="S23" s="47"/>
      <c r="T23" s="47"/>
      <c r="U23" s="47"/>
      <c r="V23" s="47"/>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Associação Emanuel</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topLeftCell="A23" zoomScale="115" zoomScaleNormal="115" workbookViewId="0">
      <selection activeCell="AN33" sqref="AN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52" t="s">
        <v>82</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row>
    <row r="2" spans="1:34" ht="16.5" thickBot="1" x14ac:dyDescent="0.3"/>
    <row r="3" spans="1:34" x14ac:dyDescent="0.25">
      <c r="A3" s="232" t="s">
        <v>83</v>
      </c>
      <c r="B3" s="233"/>
      <c r="C3" s="233"/>
      <c r="D3" s="233"/>
      <c r="E3" s="233"/>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4"/>
    </row>
    <row r="4" spans="1:34" x14ac:dyDescent="0.25">
      <c r="A4" s="256" t="s">
        <v>22</v>
      </c>
      <c r="B4" s="257"/>
      <c r="C4" s="257"/>
      <c r="D4" s="257"/>
      <c r="E4" s="257"/>
      <c r="F4" s="257"/>
      <c r="G4" s="257"/>
      <c r="H4" s="257"/>
      <c r="I4" s="257"/>
      <c r="J4" s="257"/>
      <c r="K4" s="257"/>
      <c r="L4" s="257"/>
      <c r="M4" s="257"/>
      <c r="N4" s="257"/>
      <c r="O4" s="257"/>
      <c r="P4" s="257"/>
      <c r="Q4" s="257"/>
      <c r="R4" s="257"/>
      <c r="S4" s="257"/>
      <c r="T4" s="257"/>
      <c r="U4" s="257"/>
      <c r="V4" s="257"/>
      <c r="W4" s="257"/>
      <c r="X4" s="257"/>
      <c r="Y4" s="257"/>
      <c r="Z4" s="257"/>
      <c r="AA4" s="258"/>
      <c r="AB4" s="259" t="s">
        <v>11</v>
      </c>
      <c r="AC4" s="257"/>
      <c r="AD4" s="257"/>
      <c r="AE4" s="257"/>
      <c r="AF4" s="257"/>
      <c r="AG4" s="257"/>
      <c r="AH4" s="260"/>
    </row>
    <row r="5" spans="1:34" ht="16.5" thickBot="1" x14ac:dyDescent="0.3">
      <c r="A5" s="59" t="str">
        <f>Entrada!$B$4</f>
        <v>Associação Emanuel</v>
      </c>
      <c r="B5" s="60"/>
      <c r="C5" s="60"/>
      <c r="D5" s="60"/>
      <c r="E5" s="60"/>
      <c r="F5" s="60"/>
      <c r="G5" s="60"/>
      <c r="H5" s="60"/>
      <c r="I5" s="60"/>
      <c r="J5" s="60"/>
      <c r="K5" s="60"/>
      <c r="L5" s="60"/>
      <c r="M5" s="60"/>
      <c r="N5" s="60"/>
      <c r="O5" s="60"/>
      <c r="P5" s="60"/>
      <c r="Q5" s="60"/>
      <c r="R5" s="60"/>
      <c r="S5" s="60"/>
      <c r="T5" s="60"/>
      <c r="U5" s="60"/>
      <c r="V5" s="60"/>
      <c r="W5" s="60"/>
      <c r="X5" s="60"/>
      <c r="Y5" s="60"/>
      <c r="Z5" s="60"/>
      <c r="AA5" s="61"/>
      <c r="AB5" s="261">
        <f>Entrada!$B$5</f>
        <v>0</v>
      </c>
      <c r="AC5" s="262"/>
      <c r="AD5" s="262"/>
      <c r="AE5" s="262"/>
      <c r="AF5" s="262"/>
      <c r="AG5" s="262"/>
      <c r="AH5" s="263"/>
    </row>
    <row r="6" spans="1:34" ht="5.25" customHeight="1" thickBot="1" x14ac:dyDescent="0.3"/>
    <row r="7" spans="1:34" x14ac:dyDescent="0.25">
      <c r="A7" s="139" t="s">
        <v>140</v>
      </c>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1"/>
    </row>
    <row r="8" spans="1:34" ht="39.75" customHeight="1" x14ac:dyDescent="0.25">
      <c r="A8" s="247" t="s">
        <v>84</v>
      </c>
      <c r="B8" s="248"/>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9"/>
    </row>
    <row r="9" spans="1:34" ht="193.5" customHeight="1" thickBot="1" x14ac:dyDescent="0.3">
      <c r="A9" s="250"/>
      <c r="B9" s="251"/>
      <c r="C9" s="251"/>
      <c r="D9" s="251"/>
      <c r="E9" s="251"/>
      <c r="F9" s="251"/>
      <c r="G9" s="251"/>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2"/>
    </row>
    <row r="10" spans="1:34" ht="6" customHeight="1" thickBot="1" x14ac:dyDescent="0.3"/>
    <row r="11" spans="1:34" x14ac:dyDescent="0.25">
      <c r="A11" s="139" t="s">
        <v>85</v>
      </c>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1"/>
    </row>
    <row r="12" spans="1:34" ht="13.5" customHeight="1" x14ac:dyDescent="0.25">
      <c r="A12" s="253" t="s">
        <v>86</v>
      </c>
      <c r="B12" s="254"/>
      <c r="C12" s="254"/>
      <c r="D12" s="254"/>
      <c r="E12" s="254"/>
      <c r="F12" s="254"/>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5"/>
    </row>
    <row r="13" spans="1:34" ht="184.5" customHeight="1" thickBot="1" x14ac:dyDescent="0.3">
      <c r="A13" s="250"/>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2"/>
    </row>
    <row r="14" spans="1:34" x14ac:dyDescent="0.25">
      <c r="A14" s="232" t="s">
        <v>87</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4"/>
    </row>
    <row r="15" spans="1:34" ht="31.5" customHeight="1" x14ac:dyDescent="0.25">
      <c r="A15" s="235" t="s">
        <v>88</v>
      </c>
      <c r="B15" s="236"/>
      <c r="C15" s="236"/>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row>
    <row r="16" spans="1:34" ht="56.25" customHeight="1" x14ac:dyDescent="0.25">
      <c r="A16" s="238"/>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40"/>
    </row>
    <row r="17" spans="1:34" ht="42.75" customHeight="1" x14ac:dyDescent="0.25">
      <c r="A17" s="241" t="s">
        <v>89</v>
      </c>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3"/>
    </row>
    <row r="18" spans="1:34" ht="30" customHeight="1" x14ac:dyDescent="0.25">
      <c r="A18" s="244"/>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6"/>
    </row>
    <row r="19" spans="1:34" ht="30" customHeight="1" thickBot="1" x14ac:dyDescent="0.3">
      <c r="A19" s="216"/>
      <c r="B19" s="217"/>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8"/>
    </row>
    <row r="20" spans="1:34" ht="6" customHeight="1" thickBot="1" x14ac:dyDescent="0.3"/>
    <row r="21" spans="1:34" x14ac:dyDescent="0.25">
      <c r="A21" s="219" t="s">
        <v>90</v>
      </c>
      <c r="B21" s="220"/>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1"/>
    </row>
    <row r="22" spans="1:34" ht="70.5" customHeight="1" thickBot="1" x14ac:dyDescent="0.3">
      <c r="A22" s="222" t="s">
        <v>149</v>
      </c>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4"/>
    </row>
    <row r="23" spans="1:34" x14ac:dyDescent="0.25">
      <c r="A23" s="139" t="s">
        <v>91</v>
      </c>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1"/>
    </row>
    <row r="24" spans="1:34" ht="26.25" customHeight="1" x14ac:dyDescent="0.25">
      <c r="A24" s="225" t="s">
        <v>92</v>
      </c>
      <c r="B24" s="226"/>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26"/>
      <c r="AF24" s="226"/>
      <c r="AG24" s="226"/>
      <c r="AH24" s="227"/>
    </row>
    <row r="25" spans="1:34" ht="32.25" customHeight="1" x14ac:dyDescent="0.25">
      <c r="A25" s="228" t="s">
        <v>93</v>
      </c>
      <c r="B25" s="229"/>
      <c r="C25" s="230" t="s">
        <v>150</v>
      </c>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1"/>
    </row>
    <row r="26" spans="1:34" ht="15.75" customHeight="1" x14ac:dyDescent="0.25">
      <c r="A26" s="212" t="s">
        <v>95</v>
      </c>
      <c r="B26" s="213"/>
      <c r="C26" s="213"/>
      <c r="D26" s="213"/>
      <c r="E26" s="213"/>
      <c r="F26" s="213"/>
      <c r="G26" s="213"/>
      <c r="H26" s="213"/>
      <c r="I26" s="213" t="s">
        <v>96</v>
      </c>
      <c r="J26" s="213"/>
      <c r="K26" s="213"/>
      <c r="L26" s="213"/>
      <c r="M26" s="213"/>
      <c r="N26" s="213"/>
      <c r="O26" s="213" t="s">
        <v>99</v>
      </c>
      <c r="P26" s="213"/>
      <c r="Q26" s="213"/>
      <c r="R26" s="213"/>
      <c r="S26" s="213"/>
      <c r="T26" s="213"/>
      <c r="U26" s="213"/>
      <c r="V26" s="213"/>
      <c r="W26" s="213"/>
      <c r="X26" s="213" t="s">
        <v>102</v>
      </c>
      <c r="Y26" s="213"/>
      <c r="Z26" s="213"/>
      <c r="AA26" s="213"/>
      <c r="AB26" s="213"/>
      <c r="AC26" s="213"/>
      <c r="AD26" s="213"/>
      <c r="AE26" s="213"/>
      <c r="AF26" s="213"/>
      <c r="AG26" s="213"/>
      <c r="AH26" s="214"/>
    </row>
    <row r="27" spans="1:34" x14ac:dyDescent="0.25">
      <c r="A27" s="33" t="s">
        <v>61</v>
      </c>
      <c r="B27" s="100" t="s">
        <v>94</v>
      </c>
      <c r="C27" s="100"/>
      <c r="D27" s="100"/>
      <c r="E27" s="100"/>
      <c r="F27" s="100"/>
      <c r="G27" s="100"/>
      <c r="H27" s="100"/>
      <c r="I27" s="100" t="s">
        <v>97</v>
      </c>
      <c r="J27" s="100"/>
      <c r="K27" s="100"/>
      <c r="L27" s="100" t="s">
        <v>98</v>
      </c>
      <c r="M27" s="100"/>
      <c r="N27" s="100"/>
      <c r="O27" s="100" t="s">
        <v>94</v>
      </c>
      <c r="P27" s="100"/>
      <c r="Q27" s="100"/>
      <c r="R27" s="100"/>
      <c r="S27" s="100"/>
      <c r="T27" s="100"/>
      <c r="U27" s="100"/>
      <c r="V27" s="100" t="s">
        <v>100</v>
      </c>
      <c r="W27" s="100"/>
      <c r="X27" s="95" t="s">
        <v>94</v>
      </c>
      <c r="Y27" s="96"/>
      <c r="Z27" s="96"/>
      <c r="AA27" s="96"/>
      <c r="AB27" s="96"/>
      <c r="AC27" s="96"/>
      <c r="AD27" s="97"/>
      <c r="AE27" s="100" t="s">
        <v>101</v>
      </c>
      <c r="AF27" s="100"/>
      <c r="AG27" s="100" t="s">
        <v>100</v>
      </c>
      <c r="AH27" s="215"/>
    </row>
    <row r="28" spans="1:34" s="34" customFormat="1" ht="67.5" customHeight="1" x14ac:dyDescent="0.25">
      <c r="A28" s="37">
        <v>1</v>
      </c>
      <c r="B28" s="190" t="s">
        <v>151</v>
      </c>
      <c r="C28" s="191"/>
      <c r="D28" s="191"/>
      <c r="E28" s="191"/>
      <c r="F28" s="191"/>
      <c r="G28" s="191"/>
      <c r="H28" s="192"/>
      <c r="I28" s="193">
        <v>44713</v>
      </c>
      <c r="J28" s="194"/>
      <c r="K28" s="195"/>
      <c r="L28" s="193">
        <v>45078</v>
      </c>
      <c r="M28" s="194"/>
      <c r="N28" s="195"/>
      <c r="O28" s="190" t="s">
        <v>152</v>
      </c>
      <c r="P28" s="191"/>
      <c r="Q28" s="191"/>
      <c r="R28" s="191"/>
      <c r="S28" s="191"/>
      <c r="T28" s="191"/>
      <c r="U28" s="192"/>
      <c r="V28" s="196" t="s">
        <v>163</v>
      </c>
      <c r="W28" s="197"/>
      <c r="X28" s="198" t="s">
        <v>153</v>
      </c>
      <c r="Y28" s="199"/>
      <c r="Z28" s="199"/>
      <c r="AA28" s="199"/>
      <c r="AB28" s="199"/>
      <c r="AC28" s="199"/>
      <c r="AD28" s="200"/>
      <c r="AE28" s="196" t="s">
        <v>154</v>
      </c>
      <c r="AF28" s="197"/>
      <c r="AG28" s="117">
        <v>12</v>
      </c>
      <c r="AH28" s="118"/>
    </row>
    <row r="29" spans="1:34" s="34" customFormat="1" ht="45" customHeight="1" x14ac:dyDescent="0.25">
      <c r="A29" s="36">
        <v>2</v>
      </c>
      <c r="B29" s="111" t="s">
        <v>164</v>
      </c>
      <c r="C29" s="112"/>
      <c r="D29" s="112"/>
      <c r="E29" s="112"/>
      <c r="F29" s="112"/>
      <c r="G29" s="112"/>
      <c r="H29" s="113"/>
      <c r="I29" s="114">
        <v>44713</v>
      </c>
      <c r="J29" s="115"/>
      <c r="K29" s="38"/>
      <c r="L29" s="114">
        <v>45078</v>
      </c>
      <c r="M29" s="115"/>
      <c r="N29" s="116"/>
      <c r="O29" s="111" t="s">
        <v>152</v>
      </c>
      <c r="P29" s="112"/>
      <c r="Q29" s="112"/>
      <c r="R29" s="112"/>
      <c r="S29" s="112"/>
      <c r="T29" s="112"/>
      <c r="U29" s="39"/>
      <c r="V29" s="117" t="s">
        <v>155</v>
      </c>
      <c r="W29" s="118"/>
      <c r="X29" s="111" t="s">
        <v>153</v>
      </c>
      <c r="Y29" s="112"/>
      <c r="Z29" s="112"/>
      <c r="AA29" s="112"/>
      <c r="AB29" s="112"/>
      <c r="AC29" s="112"/>
      <c r="AD29" s="113"/>
      <c r="AE29" s="117" t="s">
        <v>154</v>
      </c>
      <c r="AF29" s="118"/>
      <c r="AG29" s="117">
        <v>12</v>
      </c>
      <c r="AH29" s="118"/>
    </row>
    <row r="30" spans="1:34" s="34" customFormat="1" ht="45" customHeight="1" x14ac:dyDescent="0.25">
      <c r="A30" s="36">
        <v>3</v>
      </c>
      <c r="B30" s="111" t="s">
        <v>156</v>
      </c>
      <c r="C30" s="112"/>
      <c r="D30" s="112"/>
      <c r="E30" s="112"/>
      <c r="F30" s="112"/>
      <c r="G30" s="112"/>
      <c r="H30" s="113"/>
      <c r="I30" s="114">
        <v>44713</v>
      </c>
      <c r="J30" s="115"/>
      <c r="K30" s="38"/>
      <c r="L30" s="114">
        <v>45078</v>
      </c>
      <c r="M30" s="115"/>
      <c r="N30" s="116"/>
      <c r="O30" s="111" t="s">
        <v>157</v>
      </c>
      <c r="P30" s="112"/>
      <c r="Q30" s="112"/>
      <c r="R30" s="112"/>
      <c r="S30" s="112"/>
      <c r="T30" s="112"/>
      <c r="U30" s="39"/>
      <c r="V30" s="117" t="s">
        <v>158</v>
      </c>
      <c r="W30" s="118"/>
      <c r="X30" s="111" t="s">
        <v>159</v>
      </c>
      <c r="Y30" s="112"/>
      <c r="Z30" s="112"/>
      <c r="AA30" s="112"/>
      <c r="AB30" s="112"/>
      <c r="AC30" s="112"/>
      <c r="AD30" s="113"/>
      <c r="AE30" s="117"/>
      <c r="AF30" s="118"/>
      <c r="AG30" s="117">
        <v>1</v>
      </c>
      <c r="AH30" s="118"/>
    </row>
    <row r="31" spans="1:34" s="34" customFormat="1" ht="52.5" customHeight="1" thickBot="1" x14ac:dyDescent="0.3">
      <c r="A31" s="35">
        <v>4</v>
      </c>
      <c r="B31" s="201" t="s">
        <v>160</v>
      </c>
      <c r="C31" s="202"/>
      <c r="D31" s="202"/>
      <c r="E31" s="202"/>
      <c r="F31" s="202"/>
      <c r="G31" s="202"/>
      <c r="H31" s="203"/>
      <c r="I31" s="204">
        <v>44621</v>
      </c>
      <c r="J31" s="205"/>
      <c r="K31" s="206"/>
      <c r="L31" s="204">
        <v>44896</v>
      </c>
      <c r="M31" s="205"/>
      <c r="N31" s="206"/>
      <c r="O31" s="201" t="s">
        <v>161</v>
      </c>
      <c r="P31" s="202"/>
      <c r="Q31" s="202"/>
      <c r="R31" s="202"/>
      <c r="S31" s="202"/>
      <c r="T31" s="202"/>
      <c r="U31" s="203"/>
      <c r="V31" s="207"/>
      <c r="W31" s="208"/>
      <c r="X31" s="209" t="s">
        <v>162</v>
      </c>
      <c r="Y31" s="210"/>
      <c r="Z31" s="210"/>
      <c r="AA31" s="210"/>
      <c r="AB31" s="210"/>
      <c r="AC31" s="210"/>
      <c r="AD31" s="211"/>
      <c r="AE31" s="207"/>
      <c r="AF31" s="208"/>
      <c r="AG31" s="207"/>
      <c r="AH31" s="208"/>
    </row>
    <row r="32" spans="1:34" x14ac:dyDescent="0.25">
      <c r="A32" s="139" t="s">
        <v>103</v>
      </c>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1"/>
    </row>
    <row r="33" spans="1:34" ht="14.25" customHeight="1" x14ac:dyDescent="0.25">
      <c r="A33" s="177" t="s">
        <v>104</v>
      </c>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9"/>
    </row>
    <row r="34" spans="1:34" x14ac:dyDescent="0.25">
      <c r="A34" s="180" t="s">
        <v>146</v>
      </c>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2"/>
    </row>
    <row r="35" spans="1:34" x14ac:dyDescent="0.25">
      <c r="A35" s="183" t="s">
        <v>105</v>
      </c>
      <c r="B35" s="184"/>
      <c r="C35" s="184"/>
      <c r="D35" s="184"/>
      <c r="E35" s="184"/>
      <c r="F35" s="184"/>
      <c r="G35" s="184"/>
      <c r="H35" s="184"/>
      <c r="I35" s="185">
        <v>120000</v>
      </c>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6"/>
    </row>
    <row r="36" spans="1:34" x14ac:dyDescent="0.25">
      <c r="A36" s="187" t="s">
        <v>106</v>
      </c>
      <c r="B36" s="188"/>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9"/>
    </row>
    <row r="37" spans="1:34" x14ac:dyDescent="0.25">
      <c r="A37" s="173" t="s">
        <v>112</v>
      </c>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74" t="s">
        <v>111</v>
      </c>
      <c r="Z37" s="174"/>
      <c r="AA37" s="174" t="s">
        <v>110</v>
      </c>
      <c r="AB37" s="174"/>
      <c r="AC37" s="175" t="s">
        <v>109</v>
      </c>
      <c r="AD37" s="175"/>
      <c r="AE37" s="175"/>
      <c r="AF37" s="175" t="s">
        <v>108</v>
      </c>
      <c r="AG37" s="175"/>
      <c r="AH37" s="176"/>
    </row>
    <row r="38" spans="1:34" x14ac:dyDescent="0.25">
      <c r="A38" s="27" t="s">
        <v>61</v>
      </c>
      <c r="B38" s="100" t="s">
        <v>94</v>
      </c>
      <c r="C38" s="100"/>
      <c r="D38" s="100"/>
      <c r="E38" s="100"/>
      <c r="F38" s="100"/>
      <c r="G38" s="100"/>
      <c r="H38" s="100"/>
      <c r="I38" s="100"/>
      <c r="J38" s="100"/>
      <c r="K38" s="100"/>
      <c r="L38" s="100"/>
      <c r="M38" s="100"/>
      <c r="N38" s="100"/>
      <c r="O38" s="100"/>
      <c r="P38" s="100"/>
      <c r="Q38" s="100"/>
      <c r="R38" s="100"/>
      <c r="S38" s="100"/>
      <c r="T38" s="100"/>
      <c r="U38" s="100"/>
      <c r="V38" s="100"/>
      <c r="W38" s="100"/>
      <c r="X38" s="100"/>
      <c r="Y38" s="174"/>
      <c r="Z38" s="174"/>
      <c r="AA38" s="174"/>
      <c r="AB38" s="174"/>
      <c r="AC38" s="175"/>
      <c r="AD38" s="175"/>
      <c r="AE38" s="175"/>
      <c r="AF38" s="175"/>
      <c r="AG38" s="175"/>
      <c r="AH38" s="176"/>
    </row>
    <row r="39" spans="1:34" s="28" customFormat="1" x14ac:dyDescent="0.25">
      <c r="A39" s="31">
        <v>1</v>
      </c>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60"/>
      <c r="Z39" s="161"/>
      <c r="AA39" s="160"/>
      <c r="AB39" s="161"/>
      <c r="AC39" s="162"/>
      <c r="AD39" s="162"/>
      <c r="AE39" s="162"/>
      <c r="AF39" s="163">
        <f>SUM(AA39*AC39)</f>
        <v>0</v>
      </c>
      <c r="AG39" s="163"/>
      <c r="AH39" s="164"/>
    </row>
    <row r="40" spans="1:34" s="28" customFormat="1" x14ac:dyDescent="0.25">
      <c r="A40" s="31">
        <v>2</v>
      </c>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60"/>
      <c r="Z40" s="161"/>
      <c r="AA40" s="160"/>
      <c r="AB40" s="161"/>
      <c r="AC40" s="162"/>
      <c r="AD40" s="162"/>
      <c r="AE40" s="162"/>
      <c r="AF40" s="163">
        <f t="shared" ref="AF40:AF50" si="0">SUM(AA40*AC40)</f>
        <v>0</v>
      </c>
      <c r="AG40" s="163"/>
      <c r="AH40" s="164"/>
    </row>
    <row r="41" spans="1:34" s="28" customFormat="1" x14ac:dyDescent="0.25">
      <c r="A41" s="31">
        <v>3</v>
      </c>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60"/>
      <c r="Z41" s="161"/>
      <c r="AA41" s="160"/>
      <c r="AB41" s="161"/>
      <c r="AC41" s="162"/>
      <c r="AD41" s="162"/>
      <c r="AE41" s="162"/>
      <c r="AF41" s="163">
        <f t="shared" si="0"/>
        <v>0</v>
      </c>
      <c r="AG41" s="163"/>
      <c r="AH41" s="164"/>
    </row>
    <row r="42" spans="1:34" s="28" customFormat="1" x14ac:dyDescent="0.25">
      <c r="A42" s="31">
        <v>4</v>
      </c>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60"/>
      <c r="Z42" s="161"/>
      <c r="AA42" s="160"/>
      <c r="AB42" s="161"/>
      <c r="AC42" s="162"/>
      <c r="AD42" s="162"/>
      <c r="AE42" s="162"/>
      <c r="AF42" s="163">
        <f t="shared" si="0"/>
        <v>0</v>
      </c>
      <c r="AG42" s="163"/>
      <c r="AH42" s="164"/>
    </row>
    <row r="43" spans="1:34" s="28" customFormat="1" x14ac:dyDescent="0.25">
      <c r="A43" s="31">
        <v>5</v>
      </c>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60"/>
      <c r="Z43" s="161"/>
      <c r="AA43" s="160"/>
      <c r="AB43" s="161"/>
      <c r="AC43" s="162"/>
      <c r="AD43" s="162"/>
      <c r="AE43" s="162"/>
      <c r="AF43" s="163">
        <f t="shared" si="0"/>
        <v>0</v>
      </c>
      <c r="AG43" s="163"/>
      <c r="AH43" s="164"/>
    </row>
    <row r="44" spans="1:34" s="28" customFormat="1" x14ac:dyDescent="0.25">
      <c r="A44" s="31">
        <v>6</v>
      </c>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60"/>
      <c r="Z44" s="161"/>
      <c r="AA44" s="160"/>
      <c r="AB44" s="161"/>
      <c r="AC44" s="162"/>
      <c r="AD44" s="162"/>
      <c r="AE44" s="162"/>
      <c r="AF44" s="163">
        <f t="shared" si="0"/>
        <v>0</v>
      </c>
      <c r="AG44" s="163"/>
      <c r="AH44" s="164"/>
    </row>
    <row r="45" spans="1:34" s="28" customFormat="1" x14ac:dyDescent="0.25">
      <c r="A45" s="31">
        <v>7</v>
      </c>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60"/>
      <c r="Z45" s="161"/>
      <c r="AA45" s="160"/>
      <c r="AB45" s="161"/>
      <c r="AC45" s="162"/>
      <c r="AD45" s="162"/>
      <c r="AE45" s="162"/>
      <c r="AF45" s="163">
        <f t="shared" si="0"/>
        <v>0</v>
      </c>
      <c r="AG45" s="163"/>
      <c r="AH45" s="164"/>
    </row>
    <row r="46" spans="1:34" s="28" customFormat="1" x14ac:dyDescent="0.25">
      <c r="A46" s="31">
        <v>8</v>
      </c>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60"/>
      <c r="Z46" s="161"/>
      <c r="AA46" s="160"/>
      <c r="AB46" s="161"/>
      <c r="AC46" s="162"/>
      <c r="AD46" s="162"/>
      <c r="AE46" s="162"/>
      <c r="AF46" s="163">
        <f t="shared" si="0"/>
        <v>0</v>
      </c>
      <c r="AG46" s="163"/>
      <c r="AH46" s="164"/>
    </row>
    <row r="47" spans="1:34" s="28" customFormat="1" x14ac:dyDescent="0.25">
      <c r="A47" s="31">
        <v>9</v>
      </c>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60"/>
      <c r="Z47" s="161"/>
      <c r="AA47" s="160"/>
      <c r="AB47" s="161"/>
      <c r="AC47" s="162"/>
      <c r="AD47" s="162"/>
      <c r="AE47" s="162"/>
      <c r="AF47" s="163">
        <f t="shared" si="0"/>
        <v>0</v>
      </c>
      <c r="AG47" s="163"/>
      <c r="AH47" s="164"/>
    </row>
    <row r="48" spans="1:34" s="28" customFormat="1" x14ac:dyDescent="0.25">
      <c r="A48" s="31">
        <v>10</v>
      </c>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60"/>
      <c r="Z48" s="161"/>
      <c r="AA48" s="160"/>
      <c r="AB48" s="161"/>
      <c r="AC48" s="162"/>
      <c r="AD48" s="162"/>
      <c r="AE48" s="162"/>
      <c r="AF48" s="163">
        <f t="shared" si="0"/>
        <v>0</v>
      </c>
      <c r="AG48" s="163"/>
      <c r="AH48" s="164"/>
    </row>
    <row r="49" spans="1:34" s="28" customFormat="1" x14ac:dyDescent="0.25">
      <c r="A49" s="32">
        <v>11</v>
      </c>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60"/>
      <c r="Z49" s="161"/>
      <c r="AA49" s="160"/>
      <c r="AB49" s="161"/>
      <c r="AC49" s="162"/>
      <c r="AD49" s="162"/>
      <c r="AE49" s="162"/>
      <c r="AF49" s="163">
        <f t="shared" si="0"/>
        <v>0</v>
      </c>
      <c r="AG49" s="163"/>
      <c r="AH49" s="164"/>
    </row>
    <row r="50" spans="1:34" s="28" customFormat="1" x14ac:dyDescent="0.25">
      <c r="A50" s="32">
        <v>12</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60"/>
      <c r="Z50" s="161"/>
      <c r="AA50" s="160"/>
      <c r="AB50" s="161"/>
      <c r="AC50" s="162"/>
      <c r="AD50" s="162"/>
      <c r="AE50" s="162"/>
      <c r="AF50" s="163">
        <f t="shared" si="0"/>
        <v>0</v>
      </c>
      <c r="AG50" s="163"/>
      <c r="AH50" s="164"/>
    </row>
    <row r="51" spans="1:34" ht="16.5" thickBot="1" x14ac:dyDescent="0.3">
      <c r="A51" s="165" t="s">
        <v>107</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7">
        <f>SUM(AF39:AH50)</f>
        <v>0</v>
      </c>
      <c r="AG51" s="166"/>
      <c r="AH51" s="168"/>
    </row>
    <row r="52" spans="1:34" x14ac:dyDescent="0.25">
      <c r="A52" s="169" t="s">
        <v>113</v>
      </c>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1"/>
    </row>
    <row r="53" spans="1:34" x14ac:dyDescent="0.25">
      <c r="A53" s="119" t="s">
        <v>115</v>
      </c>
      <c r="B53" s="120"/>
      <c r="C53" s="120"/>
      <c r="D53" s="120"/>
      <c r="E53" s="120"/>
      <c r="F53" s="121"/>
      <c r="G53" s="119">
        <v>1</v>
      </c>
      <c r="H53" s="120"/>
      <c r="I53" s="120"/>
      <c r="J53" s="121"/>
      <c r="K53" s="119">
        <v>2</v>
      </c>
      <c r="L53" s="120"/>
      <c r="M53" s="120"/>
      <c r="N53" s="121"/>
      <c r="O53" s="119">
        <v>3</v>
      </c>
      <c r="P53" s="120"/>
      <c r="Q53" s="120"/>
      <c r="R53" s="121"/>
      <c r="S53" s="119">
        <v>4</v>
      </c>
      <c r="T53" s="120"/>
      <c r="U53" s="120"/>
      <c r="V53" s="121"/>
      <c r="W53" s="119">
        <v>5</v>
      </c>
      <c r="X53" s="120"/>
      <c r="Y53" s="120"/>
      <c r="Z53" s="121"/>
      <c r="AA53" s="119">
        <v>6</v>
      </c>
      <c r="AB53" s="120"/>
      <c r="AC53" s="120"/>
      <c r="AD53" s="121"/>
      <c r="AE53" s="172" t="s">
        <v>116</v>
      </c>
      <c r="AF53" s="172"/>
      <c r="AG53" s="172"/>
      <c r="AH53" s="172"/>
    </row>
    <row r="54" spans="1:34" x14ac:dyDescent="0.25">
      <c r="A54" s="122" t="s">
        <v>114</v>
      </c>
      <c r="B54" s="123"/>
      <c r="C54" s="123"/>
      <c r="D54" s="123"/>
      <c r="E54" s="123"/>
      <c r="F54" s="124"/>
      <c r="G54" s="125"/>
      <c r="H54" s="126"/>
      <c r="I54" s="126"/>
      <c r="J54" s="127"/>
      <c r="K54" s="125"/>
      <c r="L54" s="126"/>
      <c r="M54" s="126"/>
      <c r="N54" s="127"/>
      <c r="O54" s="125"/>
      <c r="P54" s="126"/>
      <c r="Q54" s="126"/>
      <c r="R54" s="127"/>
      <c r="S54" s="125"/>
      <c r="T54" s="126"/>
      <c r="U54" s="126"/>
      <c r="V54" s="127"/>
      <c r="W54" s="125"/>
      <c r="X54" s="126"/>
      <c r="Y54" s="126"/>
      <c r="Z54" s="127"/>
      <c r="AA54" s="125"/>
      <c r="AB54" s="126"/>
      <c r="AC54" s="126"/>
      <c r="AD54" s="127"/>
      <c r="AE54" s="172"/>
      <c r="AF54" s="172"/>
      <c r="AG54" s="172"/>
      <c r="AH54" s="172"/>
    </row>
    <row r="55" spans="1:34" x14ac:dyDescent="0.25">
      <c r="A55" s="119" t="s">
        <v>115</v>
      </c>
      <c r="B55" s="120"/>
      <c r="C55" s="120"/>
      <c r="D55" s="120"/>
      <c r="E55" s="120"/>
      <c r="F55" s="121"/>
      <c r="G55" s="119">
        <v>7</v>
      </c>
      <c r="H55" s="120"/>
      <c r="I55" s="120"/>
      <c r="J55" s="121"/>
      <c r="K55" s="119">
        <v>8</v>
      </c>
      <c r="L55" s="120"/>
      <c r="M55" s="120"/>
      <c r="N55" s="121"/>
      <c r="O55" s="119">
        <v>9</v>
      </c>
      <c r="P55" s="120"/>
      <c r="Q55" s="120"/>
      <c r="R55" s="121"/>
      <c r="S55" s="119">
        <v>10</v>
      </c>
      <c r="T55" s="120"/>
      <c r="U55" s="120"/>
      <c r="V55" s="121"/>
      <c r="W55" s="119">
        <v>11</v>
      </c>
      <c r="X55" s="120"/>
      <c r="Y55" s="120"/>
      <c r="Z55" s="121"/>
      <c r="AA55" s="119">
        <v>12</v>
      </c>
      <c r="AB55" s="120"/>
      <c r="AC55" s="120"/>
      <c r="AD55" s="121"/>
      <c r="AE55" s="172"/>
      <c r="AF55" s="172"/>
      <c r="AG55" s="172"/>
      <c r="AH55" s="172"/>
    </row>
    <row r="56" spans="1:34" x14ac:dyDescent="0.25">
      <c r="A56" s="122" t="s">
        <v>114</v>
      </c>
      <c r="B56" s="123"/>
      <c r="C56" s="123"/>
      <c r="D56" s="123"/>
      <c r="E56" s="123"/>
      <c r="F56" s="124"/>
      <c r="G56" s="125"/>
      <c r="H56" s="126"/>
      <c r="I56" s="126"/>
      <c r="J56" s="127"/>
      <c r="K56" s="125"/>
      <c r="L56" s="126"/>
      <c r="M56" s="126"/>
      <c r="N56" s="127"/>
      <c r="O56" s="125"/>
      <c r="P56" s="126"/>
      <c r="Q56" s="126"/>
      <c r="R56" s="127"/>
      <c r="S56" s="125"/>
      <c r="T56" s="126"/>
      <c r="U56" s="126"/>
      <c r="V56" s="127"/>
      <c r="W56" s="125"/>
      <c r="X56" s="126"/>
      <c r="Y56" s="126"/>
      <c r="Z56" s="127"/>
      <c r="AA56" s="125"/>
      <c r="AB56" s="126"/>
      <c r="AC56" s="126"/>
      <c r="AD56" s="127"/>
      <c r="AE56" s="149">
        <f>SUM(G54+K54+O54+S54+W54+AA54+G56+K56+O56+S56+W56+AA56)</f>
        <v>0</v>
      </c>
      <c r="AF56" s="150"/>
      <c r="AG56" s="150"/>
      <c r="AH56" s="150"/>
    </row>
    <row r="57" spans="1:34" ht="3.75" customHeight="1" thickBot="1" x14ac:dyDescent="0.3"/>
    <row r="58" spans="1:34" x14ac:dyDescent="0.25">
      <c r="A58" s="151" t="s">
        <v>119</v>
      </c>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3"/>
    </row>
    <row r="59" spans="1:34" x14ac:dyDescent="0.25">
      <c r="A59" s="154" t="s">
        <v>117</v>
      </c>
      <c r="B59" s="155"/>
      <c r="C59" s="155"/>
      <c r="D59" s="155"/>
      <c r="E59" s="155"/>
      <c r="F59" s="155"/>
      <c r="G59" s="155"/>
      <c r="H59" s="155"/>
      <c r="I59" s="155"/>
      <c r="J59" s="155"/>
      <c r="K59" s="155"/>
      <c r="L59" s="155"/>
      <c r="M59" s="155"/>
      <c r="N59" s="155"/>
      <c r="O59" s="155"/>
      <c r="P59" s="155"/>
      <c r="Q59" s="156"/>
      <c r="R59" s="157" t="s">
        <v>118</v>
      </c>
      <c r="S59" s="155"/>
      <c r="T59" s="155"/>
      <c r="U59" s="155"/>
      <c r="V59" s="155"/>
      <c r="W59" s="155"/>
      <c r="X59" s="155"/>
      <c r="Y59" s="155"/>
      <c r="Z59" s="155"/>
      <c r="AA59" s="155"/>
      <c r="AB59" s="155"/>
      <c r="AC59" s="155"/>
      <c r="AD59" s="155"/>
      <c r="AE59" s="155"/>
      <c r="AF59" s="155"/>
      <c r="AG59" s="155"/>
      <c r="AH59" s="158"/>
    </row>
    <row r="60" spans="1:34" ht="63" customHeight="1" thickBot="1" x14ac:dyDescent="0.3">
      <c r="A60" s="134" t="s">
        <v>141</v>
      </c>
      <c r="B60" s="135"/>
      <c r="C60" s="135"/>
      <c r="D60" s="135"/>
      <c r="E60" s="135"/>
      <c r="F60" s="135"/>
      <c r="G60" s="135"/>
      <c r="H60" s="135"/>
      <c r="I60" s="135"/>
      <c r="J60" s="135"/>
      <c r="K60" s="135"/>
      <c r="L60" s="135"/>
      <c r="M60" s="135"/>
      <c r="N60" s="135"/>
      <c r="O60" s="135"/>
      <c r="P60" s="135"/>
      <c r="Q60" s="136"/>
      <c r="R60" s="137" t="s">
        <v>142</v>
      </c>
      <c r="S60" s="135"/>
      <c r="T60" s="135"/>
      <c r="U60" s="135"/>
      <c r="V60" s="135"/>
      <c r="W60" s="135"/>
      <c r="X60" s="135"/>
      <c r="Y60" s="135"/>
      <c r="Z60" s="135"/>
      <c r="AA60" s="135"/>
      <c r="AB60" s="135"/>
      <c r="AC60" s="135"/>
      <c r="AD60" s="135"/>
      <c r="AE60" s="135"/>
      <c r="AF60" s="135"/>
      <c r="AG60" s="135"/>
      <c r="AH60" s="138"/>
    </row>
    <row r="61" spans="1:34" ht="4.5" customHeight="1" thickBot="1" x14ac:dyDescent="0.3"/>
    <row r="62" spans="1:34" x14ac:dyDescent="0.25">
      <c r="A62" s="139" t="s">
        <v>120</v>
      </c>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1"/>
    </row>
    <row r="63" spans="1:34" ht="50.25" customHeight="1" x14ac:dyDescent="0.25">
      <c r="A63" s="142" t="s">
        <v>145</v>
      </c>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4"/>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45" t="s">
        <v>37</v>
      </c>
      <c r="B66" s="146"/>
      <c r="C66" s="146"/>
      <c r="D66" s="146"/>
      <c r="E66" s="146"/>
      <c r="F66" s="146"/>
      <c r="G66" s="146"/>
      <c r="H66" s="146"/>
      <c r="I66" s="146"/>
      <c r="J66" s="146"/>
      <c r="K66" s="146"/>
      <c r="L66" s="146"/>
      <c r="M66" s="146"/>
      <c r="N66" s="146"/>
      <c r="O66" s="146"/>
      <c r="P66" s="146"/>
      <c r="Q66" s="146"/>
      <c r="R66" s="147">
        <f ca="1">TODAY()</f>
        <v>44725</v>
      </c>
      <c r="S66" s="147"/>
      <c r="T66" s="147"/>
      <c r="U66" s="147"/>
      <c r="V66" s="147"/>
      <c r="W66" s="147"/>
      <c r="X66" s="147"/>
      <c r="Y66" s="147"/>
      <c r="Z66" s="147"/>
      <c r="AA66" s="147"/>
      <c r="AB66" s="147"/>
      <c r="AC66" s="147"/>
      <c r="AD66" s="147"/>
      <c r="AE66" s="147"/>
      <c r="AF66" s="147"/>
      <c r="AG66" s="147"/>
      <c r="AH66" s="148"/>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28">
        <f>(Entrada!B16)</f>
        <v>0</v>
      </c>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30"/>
    </row>
    <row r="73" spans="1:34" ht="16.5" thickBot="1" x14ac:dyDescent="0.3">
      <c r="A73" s="131" t="str">
        <f>CONCATENATE(Entrada!B17," do(a) ",Entrada!B4)</f>
        <v xml:space="preserve"> do(a) Associação Emanuel</v>
      </c>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3"/>
    </row>
  </sheetData>
  <sheetProtection formatRows="0" insertRows="0" deleteRows="0" selectLockedCells="1"/>
  <protectedRanges>
    <protectedRange sqref="A16 A22 C25 R60 B28:AH31 I35 B39:AE50 G54 K54 O54 S54 W54 AA54 AA56 W56 S56 O56 K56 G56 A60 A18:A19" name="Intervalo3"/>
    <protectedRange sqref="A9" name="Intervalo1"/>
    <protectedRange sqref="A13" name="Intervalo2"/>
  </protectedRanges>
  <mergeCells count="184">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31:H31"/>
    <mergeCell ref="I31:K31"/>
    <mergeCell ref="L31:N31"/>
    <mergeCell ref="O31:U31"/>
    <mergeCell ref="V31:W31"/>
    <mergeCell ref="X31:AD31"/>
    <mergeCell ref="AE31:AF31"/>
    <mergeCell ref="AG31:AH31"/>
    <mergeCell ref="B29:H29"/>
    <mergeCell ref="I29:J29"/>
    <mergeCell ref="L29:N29"/>
    <mergeCell ref="O29:T29"/>
    <mergeCell ref="V29:W29"/>
    <mergeCell ref="X29:AD29"/>
    <mergeCell ref="AE29:AF29"/>
    <mergeCell ref="AG29:AH29"/>
    <mergeCell ref="A37:X37"/>
    <mergeCell ref="Y37:Z38"/>
    <mergeCell ref="AA37:AB38"/>
    <mergeCell ref="AC37:AE38"/>
    <mergeCell ref="AF37:AH38"/>
    <mergeCell ref="B38:X38"/>
    <mergeCell ref="A32:AH32"/>
    <mergeCell ref="A33:AH33"/>
    <mergeCell ref="A34:AH34"/>
    <mergeCell ref="A35:H35"/>
    <mergeCell ref="I35:AH35"/>
    <mergeCell ref="A36:AH36"/>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K53:N53"/>
    <mergeCell ref="O53:R53"/>
    <mergeCell ref="S53:V53"/>
    <mergeCell ref="W53:Z53"/>
    <mergeCell ref="AA53:AD53"/>
    <mergeCell ref="AE53:AH55"/>
    <mergeCell ref="A54:F54"/>
    <mergeCell ref="G54:J54"/>
    <mergeCell ref="K54:N54"/>
    <mergeCell ref="O54:R54"/>
    <mergeCell ref="S54:V54"/>
    <mergeCell ref="W54:Z54"/>
    <mergeCell ref="AA54:AD54"/>
    <mergeCell ref="A55:F55"/>
    <mergeCell ref="G55:J55"/>
    <mergeCell ref="K55:N55"/>
    <mergeCell ref="O55:R55"/>
    <mergeCell ref="S55:V55"/>
    <mergeCell ref="W55:Z55"/>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B30:H30"/>
    <mergeCell ref="I30:J30"/>
    <mergeCell ref="L30:N30"/>
    <mergeCell ref="O30:T30"/>
    <mergeCell ref="V30:W30"/>
    <mergeCell ref="X30:AD30"/>
    <mergeCell ref="AE30:AF30"/>
    <mergeCell ref="AG30:AH30"/>
    <mergeCell ref="AA55:AD55"/>
    <mergeCell ref="B49:X49"/>
    <mergeCell ref="Y49:Z49"/>
    <mergeCell ref="AA49:AB49"/>
    <mergeCell ref="AC49:AE49"/>
    <mergeCell ref="AF49:AH49"/>
    <mergeCell ref="B50:X50"/>
    <mergeCell ref="Y50:Z50"/>
    <mergeCell ref="AA50:AB50"/>
    <mergeCell ref="AC50:AE50"/>
    <mergeCell ref="AF50:AH50"/>
    <mergeCell ref="A51:AE51"/>
    <mergeCell ref="AF51:AH51"/>
    <mergeCell ref="A52:AH52"/>
    <mergeCell ref="A53:F53"/>
    <mergeCell ref="G53:J53"/>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2022-06-13T17:18:26Z</dcterms:modified>
</cp:coreProperties>
</file>