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6" i="17" l="1"/>
  <c r="A75" i="17"/>
  <c r="R69" i="17"/>
  <c r="AE59" i="17"/>
  <c r="AF53" i="17"/>
  <c r="AF52" i="17"/>
  <c r="AF51" i="17"/>
  <c r="AF50" i="17"/>
  <c r="AF49" i="17"/>
  <c r="AF48" i="17"/>
  <c r="AF47" i="17"/>
  <c r="AF46" i="17"/>
  <c r="AF45" i="17"/>
  <c r="AF44" i="17"/>
  <c r="AF43" i="17"/>
  <c r="AF4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<sst xmlns="http://schemas.openxmlformats.org/spreadsheetml/2006/main" count="240" uniqueCount="163">
  <si>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</si>
  <si>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</si>
  <si>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</si>
  <si>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</si>
  <si>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</si>
  <si>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</si>
  <si>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</si>
  <si>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</si>
  <si>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</si>
  <si>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</si>
  <si>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</si>
  <si>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</si>
  <si>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</si>
  <si>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</si>
  <si>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</si>
  <si>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</si>
  <si>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</si>
  <si>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</si>
  <si>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</si>
  <si>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</si>
  <si>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</si>
  <si>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</si>
  <si>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</si>
  <si>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</si>
  <si>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</si>
  <si>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</si>
  <si>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</si>
  <si>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</si>
  <si>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</si>
  <si>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</si>
  <si>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</si>
  <si>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</si>
  <si>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</si>
  <si>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</si>
  <si>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</si>
  <si>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</si>
  <si>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</si>
  <si>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</si>
  <si>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</si>
  <si>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</si>
  <si>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</si>
  <si>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</si>
  <si>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</si>
  <si>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</si>
  <si>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</si>
  <si>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</si>
  <si>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</si>
  <si>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</si>
  <si>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</si>
  <si>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</si>
  <si>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</si>
  <si>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</si>
  <si>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</si>
  <si>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</si>
  <si>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</si>
  <si>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</si>
  <si>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</si>
  <si>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</si>
  <si>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</si>
  <si>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</si>
  <si>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</si>
  <si>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</si>
  <si>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</si>
  <si>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</si>
  <si>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</si>
  <si>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</si>
  <si>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</si>
  <si>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</si>
  <si>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</si>
  <si>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</si>
  <si>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</si>
  <si>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</si>
  <si>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</si>
  <si>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</si>
  <si>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</si>
  <si>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</si>
  <si>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</si>
  <si>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</si>
  <si>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</si>
  <si>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</si>
  <si>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</si>
  <si>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</si>
  <si>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</si>
  <si>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</si>
  <si>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</si>
  <si>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</si>
  <si>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</si>
  <si>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</si>
  <si>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</si>
  <si>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</si>
  <si>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</si>
  <si>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</si>
  <si>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</si>
  <si>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</si>
  <si>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</si>
  <si>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</si>
  <si>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</si>
  <si>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</si>
  <si>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</si>
  <si>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</si>
  <si>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</si>
  <si>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</si>
  <si>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</si>
  <si>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</si>
  <si>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</si>
  <si>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</si>
  <si>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</si>
  <si>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</si>
  <si>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</si>
  <si>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</si>
  <si>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</si>
  <si>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</si>
  <si>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</si>
  <si>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</si>
  <si>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</si>
  <si>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</si>
  <si>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</si>
  <si>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</si>
  <si>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</si>
  <si>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</si>
  <si>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</si>
  <si>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</si>
  <si>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</si>
  <si>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</si>
  <si>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</si>
  <si>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</si>
  <si>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</si>
  <si>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</si>
  <si>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</si>
  <si>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</si>
  <si>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</si>
  <si>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</si>
  <si>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</si>
  <si>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</si>
  <si>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</si>
  <si>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</si>
  <si>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</si>
  <si>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</si>
  <si>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</si>
  <si>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</si>
  <si>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</si>
  <si>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</si>
  <si>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</si>
  <si>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</si>
  <si>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</si>
  <si>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</si>
  <si>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</si>
  <si>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</si>
  <si>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Mensal</t>
  </si>
  <si>
    <t>Centro Hípico Sapucaí de Minas Gerais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</si>
  <si>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PARA CRIANÇAS E ADOLESCENTES, EM ESPECIAL PESSOA COM DEFICIÊNCIA - PCD, POR MEIO DA PRÁTICA DA EQUOTERAPIA.</t>
  </si>
  <si>
    <t>Ofertar condições para a melhoria da qualidade de vida de pessoas com deficiência , seus cuidadores e suas famílias, por meio do serviço de convivência.</t>
  </si>
  <si>
    <t>Público alvo do Serviço de Convivência da Instituição. Crianças e adolescentes</t>
  </si>
  <si>
    <t>10 atendidos</t>
  </si>
  <si>
    <t>Lista de presença, relatórios, ofícios, registros fotográficos, dentre outros.</t>
  </si>
  <si>
    <t>1 lista mensal (08)</t>
  </si>
  <si>
    <t>Meta 2:</t>
  </si>
  <si>
    <t>Desenvolver ações especializadas para a superação das situações violadoras de direitos que contribuem para a intensificação da dependência e ocasionalmente, no apoio ao enfrentamento da Covid-19 de acordo com as orientações e recomendações do Sistema Único de Assistência Social - SUAS, da Secretaria Municipal de Saúde, bem como, demais legislações em âmbito nacional e local.</t>
  </si>
  <si>
    <t>Realizar acompanhamento das famílias e do público alvo atendido pela parceria por meio de visitas domiciliares.</t>
  </si>
  <si>
    <t>Famílias atendidas por meio de visitas domiciliares</t>
  </si>
  <si>
    <t>Famílias de 10 crianças e adolescentes atendidas na parceria. Distribuição de atendimentos semanal.</t>
  </si>
  <si>
    <t>Relatório circunstanciado/lista de presença, registros fotográficos, portfólio.</t>
  </si>
  <si>
    <t>Ofertar serviços de convivência para crianças e adolescentes, em especial, com deficiência, por meio de atividades de equoterapia, encontros de grupo, dentre outros.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</si>
</sst>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2" fillId="0" borderId="61" xfId="0" applyFont="1" applyBorder="1" applyAlignment="1">
      <alignment horizontal="distributed" vertical="top"/>
    </xf>
    <xf numFmtId="0" fontId="2" fillId="0" borderId="6" xfId="0" applyFont="1" applyBorder="1" applyAlignment="1">
      <alignment horizontal="distributed" vertical="top"/>
    </xf>
    <xf numFmtId="0" fontId="1" fillId="0" borderId="6" xfId="0" applyFont="1" applyBorder="1" applyAlignment="1">
      <alignment horizontal="justify" vertical="top" wrapText="1"/>
    </xf>
    <xf numFmtId="0" fontId="1" fillId="0" borderId="62" xfId="0" applyFont="1" applyBorder="1" applyAlignment="1">
      <alignment horizontal="justify" vertical="top" wrapText="1"/>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left" vertical="center" wrapText="1"/>
    </xf>
    <xf numFmtId="0" fontId="6" fillId="0" borderId="40" xfId="0" applyFont="1" applyBorder="1" applyAlignment="1">
      <alignment horizontal="center" vertical="center" wrapText="1"/>
    </xf>
    <xf numFmtId="0" fontId="6" fillId="0" borderId="40" xfId="0" applyFont="1" applyBorder="1" applyAlignment="1">
      <alignment horizontal="center" vertical="center"/>
    </xf>
    <xf numFmtId="0" fontId="6" fillId="0" borderId="55"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6"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5" sqref="B1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Centro Hípico Sapucaí de Minas Gerais,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1" t="s">
        <v>124</v>
      </c>
      <c r="B15" s="241"/>
      <c r="C15" s="241"/>
      <c r="D15" s="241"/>
      <c r="E15" s="242"/>
      <c r="F15" s="242"/>
      <c r="G15" s="242"/>
      <c r="H15" s="242"/>
      <c r="I15" s="242"/>
      <c r="J15" s="242"/>
      <c r="K15" s="242"/>
      <c r="L15" s="242"/>
      <c r="M15" s="242"/>
      <c r="N15" s="242"/>
      <c r="O15" s="242"/>
      <c r="P15" s="242"/>
      <c r="Q15" s="242"/>
      <c r="R15" s="242"/>
      <c r="S15" s="242"/>
      <c r="T15" s="242"/>
      <c r="U15" s="242"/>
      <c r="V15" s="242"/>
    </row>
    <row r="16" spans="1:22" ht="15.75" customHeight="1" x14ac:dyDescent="0.25">
      <c r="A16" s="241" t="s">
        <v>125</v>
      </c>
      <c r="B16" s="241"/>
      <c r="C16" s="241"/>
      <c r="D16" s="241"/>
      <c r="E16" s="240"/>
      <c r="F16" s="240"/>
      <c r="G16" s="240"/>
      <c r="H16" s="240"/>
      <c r="I16" s="240"/>
      <c r="J16" s="240"/>
      <c r="K16" s="240"/>
      <c r="L16" s="240"/>
      <c r="M16" s="240"/>
      <c r="N16" s="240"/>
      <c r="O16" s="240"/>
      <c r="P16" s="240"/>
      <c r="Q16" s="240"/>
      <c r="R16" s="240"/>
      <c r="S16" s="240"/>
      <c r="T16" s="240"/>
      <c r="U16" s="240"/>
      <c r="V16" s="240"/>
    </row>
    <row r="17" spans="1:22" ht="15.75" customHeight="1" x14ac:dyDescent="0.25">
      <c r="A17" s="241" t="s">
        <v>13</v>
      </c>
      <c r="B17" s="241"/>
      <c r="C17" s="241"/>
      <c r="D17" s="241"/>
      <c r="E17" s="240"/>
      <c r="F17" s="240"/>
      <c r="G17" s="240"/>
      <c r="H17" s="240"/>
      <c r="I17" s="240"/>
      <c r="J17" s="240"/>
      <c r="K17" s="240"/>
      <c r="L17" s="240"/>
      <c r="M17" s="240"/>
      <c r="N17" s="240"/>
      <c r="O17" s="240"/>
      <c r="P17" s="240"/>
      <c r="Q17" s="240"/>
      <c r="R17" s="240"/>
      <c r="S17" s="240"/>
      <c r="T17" s="240"/>
      <c r="U17" s="240"/>
      <c r="V17" s="240"/>
    </row>
    <row r="18" spans="1:22" ht="15.75" customHeight="1" x14ac:dyDescent="0.25">
      <c r="A18" s="241" t="s">
        <v>7</v>
      </c>
      <c r="B18" s="241"/>
      <c r="C18" s="241"/>
      <c r="D18" s="241"/>
      <c r="E18" s="240"/>
      <c r="F18" s="240"/>
      <c r="G18" s="240"/>
      <c r="H18" s="240"/>
      <c r="I18" s="240"/>
      <c r="J18" s="240"/>
      <c r="K18" s="240"/>
      <c r="L18" s="240"/>
      <c r="M18" s="240"/>
      <c r="N18" s="240"/>
      <c r="O18" s="240"/>
      <c r="P18" s="240"/>
      <c r="Q18" s="240"/>
      <c r="R18" s="240"/>
      <c r="S18" s="240"/>
      <c r="T18" s="240"/>
      <c r="U18" s="240"/>
      <c r="V18" s="240"/>
    </row>
    <row r="19" spans="1:22" ht="15.75" customHeight="1" x14ac:dyDescent="0.25">
      <c r="A19" s="241" t="s">
        <v>126</v>
      </c>
      <c r="B19" s="241"/>
      <c r="C19" s="241"/>
      <c r="D19" s="241"/>
      <c r="E19" s="240"/>
      <c r="F19" s="240"/>
      <c r="G19" s="240"/>
      <c r="H19" s="240"/>
      <c r="I19" s="240"/>
      <c r="J19" s="240"/>
      <c r="K19" s="240"/>
      <c r="L19" s="240"/>
      <c r="M19" s="240"/>
      <c r="N19" s="240"/>
      <c r="O19" s="240"/>
      <c r="P19" s="240"/>
      <c r="Q19" s="240"/>
      <c r="R19" s="240"/>
      <c r="S19" s="240"/>
      <c r="T19" s="240"/>
      <c r="U19" s="240"/>
      <c r="V19" s="240"/>
    </row>
    <row r="20" spans="1:22" ht="15.75" customHeight="1" x14ac:dyDescent="0.25">
      <c r="A20" s="241" t="s">
        <v>127</v>
      </c>
      <c r="B20" s="241"/>
      <c r="C20" s="241"/>
      <c r="D20" s="241"/>
      <c r="E20" s="240"/>
      <c r="F20" s="240"/>
      <c r="G20" s="240"/>
      <c r="H20" s="240"/>
      <c r="I20" s="240"/>
      <c r="J20" s="240"/>
      <c r="K20" s="240"/>
      <c r="L20" s="240"/>
      <c r="M20" s="240"/>
      <c r="N20" s="240"/>
      <c r="O20" s="240"/>
      <c r="P20" s="240"/>
      <c r="Q20" s="240"/>
      <c r="R20" s="240"/>
      <c r="S20" s="240"/>
      <c r="T20" s="240"/>
      <c r="U20" s="240"/>
      <c r="V20" s="24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44678</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Centro Hípico Sapucaí de Minas Gerais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4" t="s">
        <v>128</v>
      </c>
      <c r="B1" s="244"/>
      <c r="C1" s="244"/>
      <c r="D1" s="244"/>
      <c r="E1" s="244"/>
      <c r="F1" s="244"/>
      <c r="G1" s="244"/>
      <c r="H1" s="244"/>
      <c r="I1" s="244"/>
      <c r="J1" s="244"/>
      <c r="K1" s="244"/>
      <c r="L1" s="244"/>
      <c r="M1" s="244"/>
      <c r="N1" s="244"/>
      <c r="O1" s="244"/>
      <c r="P1" s="244"/>
      <c r="Q1" s="244"/>
      <c r="R1" s="244"/>
      <c r="S1" s="244"/>
      <c r="T1" s="244"/>
      <c r="U1" s="244"/>
      <c r="V1" s="2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Centro Hípico Sapucaí de Minas Gerais,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43" t="s">
        <v>130</v>
      </c>
      <c r="B13" s="243"/>
      <c r="C13" s="243"/>
      <c r="D13" s="243"/>
      <c r="E13" s="243"/>
      <c r="F13" s="243"/>
      <c r="G13" s="243"/>
      <c r="H13" s="243"/>
      <c r="I13" s="243"/>
      <c r="J13" s="243"/>
      <c r="K13" s="243"/>
      <c r="L13" s="243"/>
      <c r="M13" s="243"/>
      <c r="N13" s="243"/>
      <c r="O13" s="243"/>
      <c r="P13" s="243"/>
      <c r="Q13" s="243"/>
      <c r="R13" s="243"/>
      <c r="S13" s="243"/>
      <c r="T13" s="243"/>
      <c r="U13" s="243"/>
      <c r="V13" s="2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43" t="s">
        <v>132</v>
      </c>
      <c r="B16" s="243"/>
      <c r="C16" s="243"/>
      <c r="D16" s="243"/>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44678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Centro Hípico Sapucaí de Minas Gerais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Centro Hípico Sapucaí de Minas Gerais,</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PARA CRIANÇAS E ADOLESCENTES, EM ESPECIAL PESSOA COM DEFICIÊNCIA - PCD, POR MEIO DA PRÁTICA DA EQUOTERAPIA.</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44678</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Centro Hípico Sapucaí de Minas Gerais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2022</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Centro Hípico Sapucaí de Minas Gerais</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Centro Hípico Sapucaí de Minas Gerais,</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44678</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Centro Hípico Sapucaí de Minas Gerais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Centro Hípico Sapucaí de Minas Gerais,</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44678</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Centro Hípico Sapucaí de Minas Gerais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Centro Hípico Sapucaí de Minas Gerais,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44678</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Centro Hípico Sapucaí de Minas Gerais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Centro Hípico Sapucaí de Minas Gerais,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44678</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Centro Hípico Sapucaí de Minas Gerais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Centro Hípico Sapucaí de Minas Gerais,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44678</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Centro Hípico Sapucaí de Minas Gerais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Centro Hípico Sapucaí de Minas Gerais,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44678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Centro Hípico Sapucaí de Minas Gerais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6"/>
  <sheetViews>
    <sheetView tabSelected="1" topLeftCell="A32" zoomScale="115" zoomScaleNormal="115" workbookViewId="0">
      <selection activeCell="AL43" sqref="AL43"/>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3.5703125" style="1" customWidth="1"/>
    <col min="15" max="19" width="4" style="1"/>
    <col min="20" max="20" width="3" style="1" customWidth="1"/>
    <col min="21" max="21" width="1.140625" style="1" hidden="1" customWidth="1"/>
    <col min="22" max="22" width="7.5703125" style="1" customWidth="1"/>
    <col min="23" max="23" width="2.57031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Centro Hípico Sapucaí de Minas Gerais</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97.5" customHeight="1" thickBot="1" x14ac:dyDescent="0.3">
      <c r="A22" s="136" t="s">
        <v>150</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3"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x14ac:dyDescent="0.25">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4.5" customHeight="1" x14ac:dyDescent="0.25">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76"/>
    </row>
    <row r="27" spans="1:34" ht="36.75" customHeight="1" x14ac:dyDescent="0.25">
      <c r="A27" s="142" t="s">
        <v>93</v>
      </c>
      <c r="B27" s="143"/>
      <c r="C27" s="144" t="s">
        <v>151</v>
      </c>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5"/>
    </row>
    <row r="28" spans="1:34" ht="15.75" customHeight="1" x14ac:dyDescent="0.25">
      <c r="A28" s="158" t="s">
        <v>95</v>
      </c>
      <c r="B28" s="159"/>
      <c r="C28" s="159"/>
      <c r="D28" s="159"/>
      <c r="E28" s="159"/>
      <c r="F28" s="159"/>
      <c r="G28" s="159"/>
      <c r="H28" s="159"/>
      <c r="I28" s="159" t="s">
        <v>96</v>
      </c>
      <c r="J28" s="159"/>
      <c r="K28" s="159"/>
      <c r="L28" s="159"/>
      <c r="M28" s="159"/>
      <c r="N28" s="159"/>
      <c r="O28" s="159" t="s">
        <v>99</v>
      </c>
      <c r="P28" s="159"/>
      <c r="Q28" s="159"/>
      <c r="R28" s="159"/>
      <c r="S28" s="159"/>
      <c r="T28" s="159"/>
      <c r="U28" s="159"/>
      <c r="V28" s="159"/>
      <c r="W28" s="159"/>
      <c r="X28" s="159" t="s">
        <v>102</v>
      </c>
      <c r="Y28" s="159"/>
      <c r="Z28" s="159"/>
      <c r="AA28" s="159"/>
      <c r="AB28" s="159"/>
      <c r="AC28" s="159"/>
      <c r="AD28" s="159"/>
      <c r="AE28" s="159"/>
      <c r="AF28" s="159"/>
      <c r="AG28" s="159"/>
      <c r="AH28" s="160"/>
    </row>
    <row r="29" spans="1:34" x14ac:dyDescent="0.25">
      <c r="A29" s="33" t="s">
        <v>61</v>
      </c>
      <c r="B29" s="90" t="s">
        <v>94</v>
      </c>
      <c r="C29" s="90"/>
      <c r="D29" s="90"/>
      <c r="E29" s="90"/>
      <c r="F29" s="90"/>
      <c r="G29" s="90"/>
      <c r="H29" s="90"/>
      <c r="I29" s="90" t="s">
        <v>97</v>
      </c>
      <c r="J29" s="90"/>
      <c r="K29" s="90"/>
      <c r="L29" s="90" t="s">
        <v>98</v>
      </c>
      <c r="M29" s="90"/>
      <c r="N29" s="90"/>
      <c r="O29" s="90" t="s">
        <v>94</v>
      </c>
      <c r="P29" s="90"/>
      <c r="Q29" s="90"/>
      <c r="R29" s="90"/>
      <c r="S29" s="90"/>
      <c r="T29" s="90"/>
      <c r="U29" s="90"/>
      <c r="V29" s="90" t="s">
        <v>100</v>
      </c>
      <c r="W29" s="90"/>
      <c r="X29" s="95" t="s">
        <v>94</v>
      </c>
      <c r="Y29" s="96"/>
      <c r="Z29" s="96"/>
      <c r="AA29" s="96"/>
      <c r="AB29" s="96"/>
      <c r="AC29" s="96"/>
      <c r="AD29" s="97"/>
      <c r="AE29" s="90" t="s">
        <v>101</v>
      </c>
      <c r="AF29" s="90"/>
      <c r="AG29" s="90" t="s">
        <v>100</v>
      </c>
      <c r="AH29" s="161"/>
    </row>
    <row r="30" spans="1:34" s="34" customFormat="1" ht="66" customHeight="1" thickBot="1" x14ac:dyDescent="0.3">
      <c r="A30" s="35">
        <v>1</v>
      </c>
      <c r="B30" s="245" t="s">
        <v>162</v>
      </c>
      <c r="C30" s="246"/>
      <c r="D30" s="246"/>
      <c r="E30" s="246"/>
      <c r="F30" s="246"/>
      <c r="G30" s="246"/>
      <c r="H30" s="247"/>
      <c r="I30" s="162">
        <v>44652</v>
      </c>
      <c r="J30" s="163"/>
      <c r="K30" s="164"/>
      <c r="L30" s="162">
        <v>44896</v>
      </c>
      <c r="M30" s="163"/>
      <c r="N30" s="164"/>
      <c r="O30" s="248" t="s">
        <v>152</v>
      </c>
      <c r="P30" s="249"/>
      <c r="Q30" s="249"/>
      <c r="R30" s="249"/>
      <c r="S30" s="249"/>
      <c r="T30" s="249"/>
      <c r="U30" s="250"/>
      <c r="V30" s="165" t="s">
        <v>153</v>
      </c>
      <c r="W30" s="166"/>
      <c r="X30" s="251" t="s">
        <v>154</v>
      </c>
      <c r="Y30" s="252"/>
      <c r="Z30" s="252"/>
      <c r="AA30" s="252"/>
      <c r="AB30" s="252"/>
      <c r="AC30" s="252"/>
      <c r="AD30" s="253"/>
      <c r="AE30" s="165" t="s">
        <v>148</v>
      </c>
      <c r="AF30" s="166"/>
      <c r="AG30" s="254" t="s">
        <v>155</v>
      </c>
      <c r="AH30" s="255"/>
    </row>
    <row r="31" spans="1:34" ht="48" customHeight="1" x14ac:dyDescent="0.25">
      <c r="A31" s="167" t="s">
        <v>156</v>
      </c>
      <c r="B31" s="168"/>
      <c r="C31" s="169" t="s">
        <v>157</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70"/>
    </row>
    <row r="32" spans="1:34" x14ac:dyDescent="0.25">
      <c r="A32" s="158" t="s">
        <v>95</v>
      </c>
      <c r="B32" s="159"/>
      <c r="C32" s="159"/>
      <c r="D32" s="159"/>
      <c r="E32" s="159"/>
      <c r="F32" s="159"/>
      <c r="G32" s="159"/>
      <c r="H32" s="159"/>
      <c r="I32" s="159" t="s">
        <v>96</v>
      </c>
      <c r="J32" s="159"/>
      <c r="K32" s="159"/>
      <c r="L32" s="159"/>
      <c r="M32" s="159"/>
      <c r="N32" s="159"/>
      <c r="O32" s="159" t="s">
        <v>99</v>
      </c>
      <c r="P32" s="159"/>
      <c r="Q32" s="159"/>
      <c r="R32" s="159"/>
      <c r="S32" s="159"/>
      <c r="T32" s="159"/>
      <c r="U32" s="159"/>
      <c r="V32" s="159"/>
      <c r="W32" s="159"/>
      <c r="X32" s="159" t="s">
        <v>102</v>
      </c>
      <c r="Y32" s="159"/>
      <c r="Z32" s="159"/>
      <c r="AA32" s="159"/>
      <c r="AB32" s="159"/>
      <c r="AC32" s="159"/>
      <c r="AD32" s="159"/>
      <c r="AE32" s="159"/>
      <c r="AF32" s="159"/>
      <c r="AG32" s="159"/>
      <c r="AH32" s="160"/>
    </row>
    <row r="33" spans="1:34" x14ac:dyDescent="0.25">
      <c r="A33" s="27" t="s">
        <v>61</v>
      </c>
      <c r="B33" s="90" t="s">
        <v>94</v>
      </c>
      <c r="C33" s="90"/>
      <c r="D33" s="90"/>
      <c r="E33" s="90"/>
      <c r="F33" s="90"/>
      <c r="G33" s="90"/>
      <c r="H33" s="90"/>
      <c r="I33" s="90" t="s">
        <v>97</v>
      </c>
      <c r="J33" s="90"/>
      <c r="K33" s="90"/>
      <c r="L33" s="90" t="s">
        <v>98</v>
      </c>
      <c r="M33" s="90"/>
      <c r="N33" s="90"/>
      <c r="O33" s="90" t="s">
        <v>94</v>
      </c>
      <c r="P33" s="90"/>
      <c r="Q33" s="90"/>
      <c r="R33" s="90"/>
      <c r="S33" s="90"/>
      <c r="T33" s="90"/>
      <c r="U33" s="90"/>
      <c r="V33" s="90" t="s">
        <v>100</v>
      </c>
      <c r="W33" s="90"/>
      <c r="X33" s="95" t="s">
        <v>94</v>
      </c>
      <c r="Y33" s="96"/>
      <c r="Z33" s="96"/>
      <c r="AA33" s="96"/>
      <c r="AB33" s="96"/>
      <c r="AC33" s="96"/>
      <c r="AD33" s="97"/>
      <c r="AE33" s="90" t="s">
        <v>101</v>
      </c>
      <c r="AF33" s="90"/>
      <c r="AG33" s="90" t="s">
        <v>100</v>
      </c>
      <c r="AH33" s="161"/>
    </row>
    <row r="34" spans="1:34" s="34" customFormat="1" ht="135" customHeight="1" thickBot="1" x14ac:dyDescent="0.3">
      <c r="A34" s="256">
        <v>1</v>
      </c>
      <c r="B34" s="257" t="s">
        <v>158</v>
      </c>
      <c r="C34" s="257"/>
      <c r="D34" s="257"/>
      <c r="E34" s="257"/>
      <c r="F34" s="257"/>
      <c r="G34" s="257"/>
      <c r="H34" s="257"/>
      <c r="I34" s="162">
        <v>44652</v>
      </c>
      <c r="J34" s="163"/>
      <c r="K34" s="164"/>
      <c r="L34" s="162">
        <v>44896</v>
      </c>
      <c r="M34" s="163"/>
      <c r="N34" s="164"/>
      <c r="O34" s="258" t="s">
        <v>159</v>
      </c>
      <c r="P34" s="258"/>
      <c r="Q34" s="258"/>
      <c r="R34" s="258"/>
      <c r="S34" s="258"/>
      <c r="T34" s="258"/>
      <c r="U34" s="258"/>
      <c r="V34" s="260" t="s">
        <v>160</v>
      </c>
      <c r="W34" s="261"/>
      <c r="X34" s="257" t="s">
        <v>161</v>
      </c>
      <c r="Y34" s="257"/>
      <c r="Z34" s="257"/>
      <c r="AA34" s="257"/>
      <c r="AB34" s="257"/>
      <c r="AC34" s="257"/>
      <c r="AD34" s="257"/>
      <c r="AE34" s="259" t="s">
        <v>148</v>
      </c>
      <c r="AF34" s="259"/>
      <c r="AG34" s="260" t="s">
        <v>155</v>
      </c>
      <c r="AH34" s="262"/>
    </row>
    <row r="35" spans="1:34" x14ac:dyDescent="0.25">
      <c r="A35" s="107" t="s">
        <v>103</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9"/>
    </row>
    <row r="36" spans="1:34" ht="14.25" customHeight="1" x14ac:dyDescent="0.25">
      <c r="A36" s="176" t="s">
        <v>104</v>
      </c>
      <c r="B36" s="177"/>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8"/>
    </row>
    <row r="37" spans="1:34" x14ac:dyDescent="0.25">
      <c r="A37" s="179" t="s">
        <v>146</v>
      </c>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1"/>
    </row>
    <row r="38" spans="1:34" x14ac:dyDescent="0.25">
      <c r="A38" s="182" t="s">
        <v>105</v>
      </c>
      <c r="B38" s="183"/>
      <c r="C38" s="183"/>
      <c r="D38" s="183"/>
      <c r="E38" s="183"/>
      <c r="F38" s="183"/>
      <c r="G38" s="183"/>
      <c r="H38" s="183"/>
      <c r="I38" s="184">
        <v>50000</v>
      </c>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5"/>
    </row>
    <row r="39" spans="1:34" x14ac:dyDescent="0.25">
      <c r="A39" s="186" t="s">
        <v>106</v>
      </c>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8"/>
    </row>
    <row r="40" spans="1:34" x14ac:dyDescent="0.25">
      <c r="A40" s="171" t="s">
        <v>112</v>
      </c>
      <c r="B40" s="90"/>
      <c r="C40" s="90"/>
      <c r="D40" s="90"/>
      <c r="E40" s="90"/>
      <c r="F40" s="90"/>
      <c r="G40" s="90"/>
      <c r="H40" s="90"/>
      <c r="I40" s="90"/>
      <c r="J40" s="90"/>
      <c r="K40" s="90"/>
      <c r="L40" s="90"/>
      <c r="M40" s="90"/>
      <c r="N40" s="90"/>
      <c r="O40" s="90"/>
      <c r="P40" s="90"/>
      <c r="Q40" s="90"/>
      <c r="R40" s="90"/>
      <c r="S40" s="90"/>
      <c r="T40" s="90"/>
      <c r="U40" s="90"/>
      <c r="V40" s="90"/>
      <c r="W40" s="90"/>
      <c r="X40" s="90"/>
      <c r="Y40" s="172" t="s">
        <v>111</v>
      </c>
      <c r="Z40" s="172"/>
      <c r="AA40" s="172" t="s">
        <v>110</v>
      </c>
      <c r="AB40" s="172"/>
      <c r="AC40" s="173" t="s">
        <v>109</v>
      </c>
      <c r="AD40" s="173"/>
      <c r="AE40" s="173"/>
      <c r="AF40" s="174" t="s">
        <v>108</v>
      </c>
      <c r="AG40" s="174"/>
      <c r="AH40" s="175"/>
    </row>
    <row r="41" spans="1:34" x14ac:dyDescent="0.25">
      <c r="A41" s="27" t="s">
        <v>61</v>
      </c>
      <c r="B41" s="90" t="s">
        <v>94</v>
      </c>
      <c r="C41" s="90"/>
      <c r="D41" s="90"/>
      <c r="E41" s="90"/>
      <c r="F41" s="90"/>
      <c r="G41" s="90"/>
      <c r="H41" s="90"/>
      <c r="I41" s="90"/>
      <c r="J41" s="90"/>
      <c r="K41" s="90"/>
      <c r="L41" s="90"/>
      <c r="M41" s="90"/>
      <c r="N41" s="90"/>
      <c r="O41" s="90"/>
      <c r="P41" s="90"/>
      <c r="Q41" s="90"/>
      <c r="R41" s="90"/>
      <c r="S41" s="90"/>
      <c r="T41" s="90"/>
      <c r="U41" s="90"/>
      <c r="V41" s="90"/>
      <c r="W41" s="90"/>
      <c r="X41" s="90"/>
      <c r="Y41" s="172"/>
      <c r="Z41" s="172"/>
      <c r="AA41" s="172"/>
      <c r="AB41" s="172"/>
      <c r="AC41" s="173"/>
      <c r="AD41" s="173"/>
      <c r="AE41" s="173"/>
      <c r="AF41" s="174"/>
      <c r="AG41" s="174"/>
      <c r="AH41" s="175"/>
    </row>
    <row r="42" spans="1:34" s="28" customFormat="1" x14ac:dyDescent="0.25">
      <c r="A42" s="31">
        <v>1</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90"/>
      <c r="Z42" s="191"/>
      <c r="AA42" s="190"/>
      <c r="AB42" s="191"/>
      <c r="AC42" s="192"/>
      <c r="AD42" s="192"/>
      <c r="AE42" s="192"/>
      <c r="AF42" s="193">
        <f>SUM(AA42*AC42)</f>
        <v>0</v>
      </c>
      <c r="AG42" s="193"/>
      <c r="AH42" s="194"/>
    </row>
    <row r="43" spans="1:34" s="28" customFormat="1" x14ac:dyDescent="0.25">
      <c r="A43" s="31">
        <v>2</v>
      </c>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90"/>
      <c r="Z43" s="191"/>
      <c r="AA43" s="190"/>
      <c r="AB43" s="191"/>
      <c r="AC43" s="192"/>
      <c r="AD43" s="192"/>
      <c r="AE43" s="192"/>
      <c r="AF43" s="193">
        <f t="shared" ref="AF43:AF53" si="0">SUM(AA43*AC43)</f>
        <v>0</v>
      </c>
      <c r="AG43" s="193"/>
      <c r="AH43" s="194"/>
    </row>
    <row r="44" spans="1:34" s="28" customFormat="1" x14ac:dyDescent="0.25">
      <c r="A44" s="31">
        <v>3</v>
      </c>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90"/>
      <c r="Z44" s="191"/>
      <c r="AA44" s="190"/>
      <c r="AB44" s="191"/>
      <c r="AC44" s="192"/>
      <c r="AD44" s="192"/>
      <c r="AE44" s="192"/>
      <c r="AF44" s="193">
        <f t="shared" si="0"/>
        <v>0</v>
      </c>
      <c r="AG44" s="193"/>
      <c r="AH44" s="194"/>
    </row>
    <row r="45" spans="1:34" s="28" customFormat="1" x14ac:dyDescent="0.25">
      <c r="A45" s="31">
        <v>4</v>
      </c>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90"/>
      <c r="Z45" s="191"/>
      <c r="AA45" s="190"/>
      <c r="AB45" s="191"/>
      <c r="AC45" s="192"/>
      <c r="AD45" s="192"/>
      <c r="AE45" s="192"/>
      <c r="AF45" s="193">
        <f t="shared" si="0"/>
        <v>0</v>
      </c>
      <c r="AG45" s="193"/>
      <c r="AH45" s="194"/>
    </row>
    <row r="46" spans="1:34" s="28" customFormat="1" x14ac:dyDescent="0.25">
      <c r="A46" s="31">
        <v>5</v>
      </c>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90"/>
      <c r="Z46" s="191"/>
      <c r="AA46" s="190"/>
      <c r="AB46" s="191"/>
      <c r="AC46" s="192"/>
      <c r="AD46" s="192"/>
      <c r="AE46" s="192"/>
      <c r="AF46" s="193">
        <f t="shared" si="0"/>
        <v>0</v>
      </c>
      <c r="AG46" s="193"/>
      <c r="AH46" s="194"/>
    </row>
    <row r="47" spans="1:34" s="28" customFormat="1" x14ac:dyDescent="0.25">
      <c r="A47" s="31">
        <v>6</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90"/>
      <c r="Z47" s="191"/>
      <c r="AA47" s="190"/>
      <c r="AB47" s="191"/>
      <c r="AC47" s="192"/>
      <c r="AD47" s="192"/>
      <c r="AE47" s="192"/>
      <c r="AF47" s="193">
        <f t="shared" si="0"/>
        <v>0</v>
      </c>
      <c r="AG47" s="193"/>
      <c r="AH47" s="194"/>
    </row>
    <row r="48" spans="1:34" s="28" customFormat="1" x14ac:dyDescent="0.25">
      <c r="A48" s="31">
        <v>7</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90"/>
      <c r="Z48" s="191"/>
      <c r="AA48" s="190"/>
      <c r="AB48" s="191"/>
      <c r="AC48" s="192"/>
      <c r="AD48" s="192"/>
      <c r="AE48" s="192"/>
      <c r="AF48" s="193">
        <f t="shared" si="0"/>
        <v>0</v>
      </c>
      <c r="AG48" s="193"/>
      <c r="AH48" s="194"/>
    </row>
    <row r="49" spans="1:34" s="28" customFormat="1" x14ac:dyDescent="0.25">
      <c r="A49" s="31">
        <v>8</v>
      </c>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90"/>
      <c r="Z49" s="191"/>
      <c r="AA49" s="190"/>
      <c r="AB49" s="191"/>
      <c r="AC49" s="192"/>
      <c r="AD49" s="192"/>
      <c r="AE49" s="192"/>
      <c r="AF49" s="193">
        <f t="shared" si="0"/>
        <v>0</v>
      </c>
      <c r="AG49" s="193"/>
      <c r="AH49" s="194"/>
    </row>
    <row r="50" spans="1:34" s="28" customFormat="1" x14ac:dyDescent="0.25">
      <c r="A50" s="31">
        <v>9</v>
      </c>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90"/>
      <c r="Z50" s="191"/>
      <c r="AA50" s="190"/>
      <c r="AB50" s="191"/>
      <c r="AC50" s="192"/>
      <c r="AD50" s="192"/>
      <c r="AE50" s="192"/>
      <c r="AF50" s="193">
        <f t="shared" si="0"/>
        <v>0</v>
      </c>
      <c r="AG50" s="193"/>
      <c r="AH50" s="194"/>
    </row>
    <row r="51" spans="1:34" s="28" customFormat="1" x14ac:dyDescent="0.25">
      <c r="A51" s="31">
        <v>10</v>
      </c>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90"/>
      <c r="Z51" s="191"/>
      <c r="AA51" s="190"/>
      <c r="AB51" s="191"/>
      <c r="AC51" s="192"/>
      <c r="AD51" s="192"/>
      <c r="AE51" s="192"/>
      <c r="AF51" s="193">
        <f t="shared" si="0"/>
        <v>0</v>
      </c>
      <c r="AG51" s="193"/>
      <c r="AH51" s="194"/>
    </row>
    <row r="52" spans="1:34" s="28" customFormat="1" x14ac:dyDescent="0.25">
      <c r="A52" s="32">
        <v>11</v>
      </c>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90"/>
      <c r="Z52" s="191"/>
      <c r="AA52" s="190"/>
      <c r="AB52" s="191"/>
      <c r="AC52" s="192"/>
      <c r="AD52" s="192"/>
      <c r="AE52" s="192"/>
      <c r="AF52" s="193">
        <f t="shared" si="0"/>
        <v>0</v>
      </c>
      <c r="AG52" s="193"/>
      <c r="AH52" s="194"/>
    </row>
    <row r="53" spans="1:34" s="28" customFormat="1" x14ac:dyDescent="0.25">
      <c r="A53" s="32">
        <v>12</v>
      </c>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90"/>
      <c r="Z53" s="191"/>
      <c r="AA53" s="190"/>
      <c r="AB53" s="191"/>
      <c r="AC53" s="192"/>
      <c r="AD53" s="192"/>
      <c r="AE53" s="192"/>
      <c r="AF53" s="193">
        <f t="shared" si="0"/>
        <v>0</v>
      </c>
      <c r="AG53" s="193"/>
      <c r="AH53" s="194"/>
    </row>
    <row r="54" spans="1:34" ht="16.5" thickBot="1" x14ac:dyDescent="0.3">
      <c r="A54" s="233" t="s">
        <v>107</v>
      </c>
      <c r="B54" s="234"/>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5">
        <f>SUM(AF42:AH53)</f>
        <v>0</v>
      </c>
      <c r="AG54" s="234"/>
      <c r="AH54" s="236"/>
    </row>
    <row r="55" spans="1:34" x14ac:dyDescent="0.25">
      <c r="A55" s="237" t="s">
        <v>113</v>
      </c>
      <c r="B55" s="238"/>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9"/>
    </row>
    <row r="56" spans="1:34" x14ac:dyDescent="0.25">
      <c r="A56" s="195" t="s">
        <v>115</v>
      </c>
      <c r="B56" s="196"/>
      <c r="C56" s="196"/>
      <c r="D56" s="196"/>
      <c r="E56" s="196"/>
      <c r="F56" s="197"/>
      <c r="G56" s="195">
        <v>1</v>
      </c>
      <c r="H56" s="196"/>
      <c r="I56" s="196"/>
      <c r="J56" s="197"/>
      <c r="K56" s="195">
        <v>2</v>
      </c>
      <c r="L56" s="196"/>
      <c r="M56" s="196"/>
      <c r="N56" s="197"/>
      <c r="O56" s="195">
        <v>3</v>
      </c>
      <c r="P56" s="196"/>
      <c r="Q56" s="196"/>
      <c r="R56" s="197"/>
      <c r="S56" s="195">
        <v>4</v>
      </c>
      <c r="T56" s="196"/>
      <c r="U56" s="196"/>
      <c r="V56" s="197"/>
      <c r="W56" s="195">
        <v>5</v>
      </c>
      <c r="X56" s="196"/>
      <c r="Y56" s="196"/>
      <c r="Z56" s="197"/>
      <c r="AA56" s="195">
        <v>6</v>
      </c>
      <c r="AB56" s="196"/>
      <c r="AC56" s="196"/>
      <c r="AD56" s="197"/>
      <c r="AE56" s="198" t="s">
        <v>116</v>
      </c>
      <c r="AF56" s="198"/>
      <c r="AG56" s="198"/>
      <c r="AH56" s="198"/>
    </row>
    <row r="57" spans="1:34" x14ac:dyDescent="0.25">
      <c r="A57" s="199" t="s">
        <v>114</v>
      </c>
      <c r="B57" s="200"/>
      <c r="C57" s="200"/>
      <c r="D57" s="200"/>
      <c r="E57" s="200"/>
      <c r="F57" s="201"/>
      <c r="G57" s="202"/>
      <c r="H57" s="203"/>
      <c r="I57" s="203"/>
      <c r="J57" s="204"/>
      <c r="K57" s="202"/>
      <c r="L57" s="203"/>
      <c r="M57" s="203"/>
      <c r="N57" s="204"/>
      <c r="O57" s="202"/>
      <c r="P57" s="203"/>
      <c r="Q57" s="203"/>
      <c r="R57" s="204"/>
      <c r="S57" s="202"/>
      <c r="T57" s="203"/>
      <c r="U57" s="203"/>
      <c r="V57" s="204"/>
      <c r="W57" s="202"/>
      <c r="X57" s="203"/>
      <c r="Y57" s="203"/>
      <c r="Z57" s="204"/>
      <c r="AA57" s="202"/>
      <c r="AB57" s="203"/>
      <c r="AC57" s="203"/>
      <c r="AD57" s="204"/>
      <c r="AE57" s="198"/>
      <c r="AF57" s="198"/>
      <c r="AG57" s="198"/>
      <c r="AH57" s="198"/>
    </row>
    <row r="58" spans="1:34" x14ac:dyDescent="0.25">
      <c r="A58" s="195" t="s">
        <v>115</v>
      </c>
      <c r="B58" s="196"/>
      <c r="C58" s="196"/>
      <c r="D58" s="196"/>
      <c r="E58" s="196"/>
      <c r="F58" s="197"/>
      <c r="G58" s="195">
        <v>7</v>
      </c>
      <c r="H58" s="196"/>
      <c r="I58" s="196"/>
      <c r="J58" s="197"/>
      <c r="K58" s="195">
        <v>8</v>
      </c>
      <c r="L58" s="196"/>
      <c r="M58" s="196"/>
      <c r="N58" s="197"/>
      <c r="O58" s="195">
        <v>9</v>
      </c>
      <c r="P58" s="196"/>
      <c r="Q58" s="196"/>
      <c r="R58" s="197"/>
      <c r="S58" s="195">
        <v>10</v>
      </c>
      <c r="T58" s="196"/>
      <c r="U58" s="196"/>
      <c r="V58" s="197"/>
      <c r="W58" s="195">
        <v>11</v>
      </c>
      <c r="X58" s="196"/>
      <c r="Y58" s="196"/>
      <c r="Z58" s="197"/>
      <c r="AA58" s="195">
        <v>12</v>
      </c>
      <c r="AB58" s="196"/>
      <c r="AC58" s="196"/>
      <c r="AD58" s="197"/>
      <c r="AE58" s="198"/>
      <c r="AF58" s="198"/>
      <c r="AG58" s="198"/>
      <c r="AH58" s="198"/>
    </row>
    <row r="59" spans="1:34" x14ac:dyDescent="0.25">
      <c r="A59" s="199" t="s">
        <v>114</v>
      </c>
      <c r="B59" s="200"/>
      <c r="C59" s="200"/>
      <c r="D59" s="200"/>
      <c r="E59" s="200"/>
      <c r="F59" s="201"/>
      <c r="G59" s="202"/>
      <c r="H59" s="203"/>
      <c r="I59" s="203"/>
      <c r="J59" s="204"/>
      <c r="K59" s="202"/>
      <c r="L59" s="203"/>
      <c r="M59" s="203"/>
      <c r="N59" s="204"/>
      <c r="O59" s="202"/>
      <c r="P59" s="203"/>
      <c r="Q59" s="203"/>
      <c r="R59" s="204"/>
      <c r="S59" s="202"/>
      <c r="T59" s="203"/>
      <c r="U59" s="203"/>
      <c r="V59" s="204"/>
      <c r="W59" s="202"/>
      <c r="X59" s="203"/>
      <c r="Y59" s="203"/>
      <c r="Z59" s="204"/>
      <c r="AA59" s="202"/>
      <c r="AB59" s="203"/>
      <c r="AC59" s="203"/>
      <c r="AD59" s="204"/>
      <c r="AE59" s="223">
        <f>SUM(G57+K57+O57+S57+W57+AA57+G59+K59+O59+S59+W59+AA59)</f>
        <v>0</v>
      </c>
      <c r="AF59" s="224"/>
      <c r="AG59" s="224"/>
      <c r="AH59" s="224"/>
    </row>
    <row r="60" spans="1:34" ht="3.75" customHeight="1" thickBot="1" x14ac:dyDescent="0.3"/>
    <row r="61" spans="1:34" x14ac:dyDescent="0.25">
      <c r="A61" s="225" t="s">
        <v>119</v>
      </c>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c r="AA61" s="226"/>
      <c r="AB61" s="226"/>
      <c r="AC61" s="226"/>
      <c r="AD61" s="226"/>
      <c r="AE61" s="226"/>
      <c r="AF61" s="226"/>
      <c r="AG61" s="226"/>
      <c r="AH61" s="227"/>
    </row>
    <row r="62" spans="1:34" x14ac:dyDescent="0.25">
      <c r="A62" s="228" t="s">
        <v>117</v>
      </c>
      <c r="B62" s="229"/>
      <c r="C62" s="229"/>
      <c r="D62" s="229"/>
      <c r="E62" s="229"/>
      <c r="F62" s="229"/>
      <c r="G62" s="229"/>
      <c r="H62" s="229"/>
      <c r="I62" s="229"/>
      <c r="J62" s="229"/>
      <c r="K62" s="229"/>
      <c r="L62" s="229"/>
      <c r="M62" s="229"/>
      <c r="N62" s="229"/>
      <c r="O62" s="229"/>
      <c r="P62" s="229"/>
      <c r="Q62" s="230"/>
      <c r="R62" s="231" t="s">
        <v>118</v>
      </c>
      <c r="S62" s="229"/>
      <c r="T62" s="229"/>
      <c r="U62" s="229"/>
      <c r="V62" s="229"/>
      <c r="W62" s="229"/>
      <c r="X62" s="229"/>
      <c r="Y62" s="229"/>
      <c r="Z62" s="229"/>
      <c r="AA62" s="229"/>
      <c r="AB62" s="229"/>
      <c r="AC62" s="229"/>
      <c r="AD62" s="229"/>
      <c r="AE62" s="229"/>
      <c r="AF62" s="229"/>
      <c r="AG62" s="229"/>
      <c r="AH62" s="232"/>
    </row>
    <row r="63" spans="1:34" ht="63" customHeight="1" thickBot="1" x14ac:dyDescent="0.3">
      <c r="A63" s="211" t="s">
        <v>141</v>
      </c>
      <c r="B63" s="212"/>
      <c r="C63" s="212"/>
      <c r="D63" s="212"/>
      <c r="E63" s="212"/>
      <c r="F63" s="212"/>
      <c r="G63" s="212"/>
      <c r="H63" s="212"/>
      <c r="I63" s="212"/>
      <c r="J63" s="212"/>
      <c r="K63" s="212"/>
      <c r="L63" s="212"/>
      <c r="M63" s="212"/>
      <c r="N63" s="212"/>
      <c r="O63" s="212"/>
      <c r="P63" s="212"/>
      <c r="Q63" s="213"/>
      <c r="R63" s="214" t="s">
        <v>142</v>
      </c>
      <c r="S63" s="212"/>
      <c r="T63" s="212"/>
      <c r="U63" s="212"/>
      <c r="V63" s="212"/>
      <c r="W63" s="212"/>
      <c r="X63" s="212"/>
      <c r="Y63" s="212"/>
      <c r="Z63" s="212"/>
      <c r="AA63" s="212"/>
      <c r="AB63" s="212"/>
      <c r="AC63" s="212"/>
      <c r="AD63" s="212"/>
      <c r="AE63" s="212"/>
      <c r="AF63" s="212"/>
      <c r="AG63" s="212"/>
      <c r="AH63" s="215"/>
    </row>
    <row r="64" spans="1:34" ht="4.5" customHeight="1" thickBot="1" x14ac:dyDescent="0.3"/>
    <row r="65" spans="1:34" x14ac:dyDescent="0.25">
      <c r="A65" s="107" t="s">
        <v>120</v>
      </c>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9"/>
    </row>
    <row r="66" spans="1:34" ht="50.25" customHeight="1" x14ac:dyDescent="0.25">
      <c r="A66" s="216" t="s">
        <v>145</v>
      </c>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8"/>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219" t="s">
        <v>37</v>
      </c>
      <c r="B69" s="220"/>
      <c r="C69" s="220"/>
      <c r="D69" s="220"/>
      <c r="E69" s="220"/>
      <c r="F69" s="220"/>
      <c r="G69" s="220"/>
      <c r="H69" s="220"/>
      <c r="I69" s="220"/>
      <c r="J69" s="220"/>
      <c r="K69" s="220"/>
      <c r="L69" s="220"/>
      <c r="M69" s="220"/>
      <c r="N69" s="220"/>
      <c r="O69" s="220"/>
      <c r="P69" s="220"/>
      <c r="Q69" s="220"/>
      <c r="R69" s="221">
        <f ca="1">TODAY()</f>
        <v>44678</v>
      </c>
      <c r="S69" s="221"/>
      <c r="T69" s="221"/>
      <c r="U69" s="221"/>
      <c r="V69" s="221"/>
      <c r="W69" s="221"/>
      <c r="X69" s="221"/>
      <c r="Y69" s="221"/>
      <c r="Z69" s="221"/>
      <c r="AA69" s="221"/>
      <c r="AB69" s="221"/>
      <c r="AC69" s="221"/>
      <c r="AD69" s="221"/>
      <c r="AE69" s="221"/>
      <c r="AF69" s="221"/>
      <c r="AG69" s="221"/>
      <c r="AH69" s="222"/>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205">
        <f>(Entrada!B16)</f>
        <v>0</v>
      </c>
      <c r="B75" s="206"/>
      <c r="C75" s="206"/>
      <c r="D75" s="206"/>
      <c r="E75" s="206"/>
      <c r="F75" s="20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7"/>
    </row>
    <row r="76" spans="1:34" ht="16.5" thickBot="1" x14ac:dyDescent="0.3">
      <c r="A76" s="208" t="str">
        <f>CONCATENATE(Entrada!B17," do(a) ",Entrada!B4)</f>
        <v xml:space="preserve"> do(a) Centro Hípico Sapucaí de Minas Gerais</v>
      </c>
      <c r="B76" s="209"/>
      <c r="C76" s="209"/>
      <c r="D76" s="209"/>
      <c r="E76" s="209"/>
      <c r="F76" s="209"/>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10"/>
    </row>
  </sheetData>
  <sheetProtection formatRows="0" insertRows="0" deleteRows="0" selectLockedCells="1"/>
  <protectedRanges>
    <protectedRange sqref="A16 A22 C27 R63 C31 I38 B42:AE53 G57 K57 O57 S57 W57 AA57 AA59 W59 S59 O59 K59 G59 A63 A18:A19 B30:AH30 B34:AH34" name="Intervalo3"/>
    <protectedRange sqref="A9" name="Intervalo1"/>
    <protectedRange sqref="A13" name="Intervalo2"/>
  </protectedRanges>
  <mergeCells count="183">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B53:X53"/>
    <mergeCell ref="Y53:Z53"/>
    <mergeCell ref="AA53:AB53"/>
    <mergeCell ref="AC53:AE53"/>
    <mergeCell ref="AF53:AH53"/>
    <mergeCell ref="A54:AE54"/>
    <mergeCell ref="AF54:AH54"/>
    <mergeCell ref="A55:AH55"/>
    <mergeCell ref="A56:F56"/>
    <mergeCell ref="G56:J56"/>
    <mergeCell ref="B52:X52"/>
    <mergeCell ref="Y52:Z52"/>
    <mergeCell ref="AA52:AB52"/>
    <mergeCell ref="AC52:AE52"/>
    <mergeCell ref="AF52:AH52"/>
    <mergeCell ref="A59:F59"/>
    <mergeCell ref="G59:J59"/>
    <mergeCell ref="K59:N59"/>
    <mergeCell ref="O59:R59"/>
    <mergeCell ref="S59:V59"/>
    <mergeCell ref="A75:AH75"/>
    <mergeCell ref="A76:AH76"/>
    <mergeCell ref="A63:Q63"/>
    <mergeCell ref="R63:AH63"/>
    <mergeCell ref="A65:AH65"/>
    <mergeCell ref="A66:AH66"/>
    <mergeCell ref="A69:Q69"/>
    <mergeCell ref="R69:AH69"/>
    <mergeCell ref="W59:Z59"/>
    <mergeCell ref="AA59:AD59"/>
    <mergeCell ref="AE59:AH59"/>
    <mergeCell ref="A61:AH61"/>
    <mergeCell ref="A62:Q62"/>
    <mergeCell ref="R62:AH62"/>
    <mergeCell ref="K56:N56"/>
    <mergeCell ref="O56:R56"/>
    <mergeCell ref="S56:V56"/>
    <mergeCell ref="W56:Z56"/>
    <mergeCell ref="AA56:AD56"/>
    <mergeCell ref="AE56:AH58"/>
    <mergeCell ref="A57:F57"/>
    <mergeCell ref="G57:J57"/>
    <mergeCell ref="K57:N57"/>
    <mergeCell ref="O57:R57"/>
    <mergeCell ref="S57:V57"/>
    <mergeCell ref="W57:Z57"/>
    <mergeCell ref="AA57:AD57"/>
    <mergeCell ref="A58:F58"/>
    <mergeCell ref="G58:J58"/>
    <mergeCell ref="K58:N58"/>
    <mergeCell ref="O58:R58"/>
    <mergeCell ref="S58:V58"/>
    <mergeCell ref="W58:Z58"/>
    <mergeCell ref="AA58:AD58"/>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A40:X40"/>
    <mergeCell ref="Y40:Z41"/>
    <mergeCell ref="AA40:AB41"/>
    <mergeCell ref="AC40:AE41"/>
    <mergeCell ref="AF40:AH41"/>
    <mergeCell ref="B41:X41"/>
    <mergeCell ref="A35:AH35"/>
    <mergeCell ref="A36:AH36"/>
    <mergeCell ref="A37:AH37"/>
    <mergeCell ref="A38:H38"/>
    <mergeCell ref="I38:AH38"/>
    <mergeCell ref="A39:AH39"/>
    <mergeCell ref="A32:H32"/>
    <mergeCell ref="I32:N32"/>
    <mergeCell ref="O32:W32"/>
    <mergeCell ref="X32:AH32"/>
    <mergeCell ref="B30:H30"/>
    <mergeCell ref="I30:K30"/>
    <mergeCell ref="L30:N30"/>
    <mergeCell ref="O30:U30"/>
    <mergeCell ref="V30:W30"/>
    <mergeCell ref="X30:AD30"/>
    <mergeCell ref="AE30:AF30"/>
    <mergeCell ref="AG30:AH30"/>
    <mergeCell ref="A31:B31"/>
    <mergeCell ref="C31:AH31"/>
    <mergeCell ref="A28:H28"/>
    <mergeCell ref="I28:N28"/>
    <mergeCell ref="O28:W28"/>
    <mergeCell ref="X28:AH28"/>
    <mergeCell ref="B29:H29"/>
    <mergeCell ref="I29:K29"/>
    <mergeCell ref="L29:N29"/>
    <mergeCell ref="O29:U29"/>
    <mergeCell ref="V29:W29"/>
    <mergeCell ref="X29:AD29"/>
    <mergeCell ref="AE29:AF29"/>
    <mergeCell ref="AG29:AH29"/>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4"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2022-04-27T14:21:49Z</cp:lastPrinted>
  <dcterms:created xsi:type="dcterms:W3CDTF">2017-03-14T17:02:58Z</dcterms:created>
  <dcterms:modified xsi:type="dcterms:W3CDTF">2022-04-27T14:22:10Z</dcterms:modified>
</cp:coreProperties>
</file>