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8" i="17" l="1"/>
  <c r="A77" i="17"/>
  <c r="R71" i="17"/>
  <c r="AE61" i="17"/>
  <c r="AF55" i="17"/>
  <c r="AF54" i="17"/>
  <c r="AF53" i="17"/>
  <c r="AF52" i="17"/>
  <c r="AF51" i="17"/>
  <c r="AF50" i="17"/>
  <c r="AF49" i="17"/>
  <c r="AF48" i="17"/>
  <c r="AF47" i="17"/>
  <c r="AF46" i="17"/>
  <c r="AF45" i="17"/>
  <c r="AF44"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6"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<sst xmlns="http://schemas.openxmlformats.org/spreadsheetml/2006/main" count="246" uniqueCount="171">
  <si>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</si>
  <si>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</si>
  <si>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</si>
  <si>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</si>
  <si>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</si>
  <si>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</si>
  <si>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</si>
  <si>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</si>
  <si>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</si>
  <si>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</si>
  <si>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</si>
  <si>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</si>
  <si>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</si>
  <si>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</si>
  <si>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</si>
  <si>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</si>
  <si>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</si>
  <si>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</si>
  <si>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</si>
  <si>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</si>
  <si>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</si>
  <si>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</si>
  <si>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</si>
  <si>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</si>
  <si>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</si>
  <si>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</si>
  <si>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</si>
  <si>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</si>
  <si>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</si>
  <si>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</si>
  <si>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</si>
  <si>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</si>
  <si>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</si>
  <si>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</si>
  <si>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</si>
  <si>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</si>
  <si>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</si>
  <si>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</si>
  <si>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</si>
  <si>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</si>
  <si>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</si>
  <si>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</si>
  <si>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</si>
  <si>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</si>
  <si>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</si>
  <si>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</si>
  <si>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</si>
  <si>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</si>
  <si>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</si>
  <si>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</si>
  <si>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</si>
  <si>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</si>
  <si>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</si>
  <si>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</si>
  <si>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</si>
  <si>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</si>
  <si>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</si>
  <si>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</si>
  <si>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</si>
  <si>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</si>
  <si>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</si>
  <si>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</si>
  <si>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</si>
  <si>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</si>
  <si>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</si>
  <si>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</si>
  <si>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</si>
  <si>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</si>
  <si>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</si>
  <si>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</si>
  <si>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</si>
  <si>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</si>
  <si>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</si>
  <si>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</si>
  <si>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</si>
  <si>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</si>
  <si>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</si>
  <si>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</si>
  <si>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</si>
  <si>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</si>
  <si>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</si>
  <si>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</si>
  <si>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</si>
  <si>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</si>
  <si>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</si>
  <si>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</si>
  <si>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</si>
  <si>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</si>
  <si>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</si>
  <si>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</si>
  <si>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</si>
  <si>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</si>
  <si>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</si>
  <si>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</si>
  <si>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</si>
  <si>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</si>
  <si>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</si>
  <si>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</si>
  <si>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</si>
  <si>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</si>
  <si>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</si>
  <si>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</si>
  <si>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</si>
  <si>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</si>
  <si>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</si>
  <si>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</si>
  <si>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</si>
  <si>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</si>
  <si>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</si>
  <si>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</si>
  <si>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</si>
  <si>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</si>
  <si>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</si>
  <si>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</si>
  <si>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</si>
  <si>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</si>
  <si>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</si>
  <si>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</si>
  <si>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</si>
  <si>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</si>
  <si>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</si>
  <si>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</si>
  <si>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</si>
  <si>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</si>
  <si>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</si>
  <si>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</si>
  <si>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</si>
  <si>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</si>
  <si>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</si>
  <si>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</si>
  <si>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</si>
  <si>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</si>
  <si>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</si>
  <si>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</si>
  <si>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</si>
  <si>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</si>
  <si>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</si>
  <si>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</si>
  <si>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</si>
  <si>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</si>
  <si>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</si>
  <si>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</si>
  <si>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</si>
  <si>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</si>
  <si>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</si>
  <si>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</si>
  <si>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</si>
  <si>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</si>
  <si>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</si>
  <si>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Sociedade de Assistência aos Pobres - ASILO</t>
  </si>
  <si>
    <t>Proporcionar acompanhamento individualizado e personalizado para cada acolhido.</t>
  </si>
  <si>
    <t>Meio de Aferição</t>
  </si>
  <si>
    <t>Acompanhamento técnico individual para cada idoso/pessoa institucionalizada.</t>
  </si>
  <si>
    <t>Pessoas atendidas pelos profissionais</t>
  </si>
  <si>
    <t>Registro dos Atendimentos</t>
  </si>
  <si>
    <t>mensal</t>
  </si>
  <si>
    <t>1 por pessoa</t>
  </si>
  <si>
    <t>Oferta de atividade grupal para as pessoas institucionalizadas que possuem condições de participação.</t>
  </si>
  <si>
    <t>Pessoas atendidas com as atividades grupais</t>
  </si>
  <si>
    <t>Registro e relatório dos grupos realizados</t>
  </si>
  <si>
    <t>1 rel. por grupo</t>
  </si>
  <si>
    <t>Meios de Aferição</t>
  </si>
  <si>
    <t>Permitir a integração dos idosos com os demais membros da organização; da comunidade e de familiares e promover o acesso a programações culturais, de lazer, de esporte e ocupacionais internas e externas, relacionando-as a interesses, vivências; desejos e possibilidades do público.</t>
  </si>
  <si>
    <t>Desenvolver o serviço de convivência e fortalecimento de vínculos para as pessoas institucionalizadas.</t>
  </si>
  <si>
    <t>Pessoas participantes das oficinas realizadas</t>
  </si>
  <si>
    <t xml:space="preserve">Lista de Presença e fotos </t>
  </si>
  <si>
    <t>Quinzenal</t>
  </si>
  <si>
    <t>Realização de dia de integração entre as pessoas da comunidade, familiares e as pessoas institucionalizadas.</t>
  </si>
  <si>
    <t>Pessoas participantes</t>
  </si>
  <si>
    <t>Semestral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</si>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</sst>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4"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
      <sz val="6"/>
      <color theme="1"/>
      <name val="Times New Roman"/>
      <family val="1"/>
    </font>
    <font>
      <sz val="7"/>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27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1" fillId="0" borderId="40" xfId="0" applyFont="1" applyBorder="1" applyAlignment="1">
      <alignment horizontal="center" vertical="center"/>
    </xf>
    <xf numFmtId="0" fontId="1" fillId="0" borderId="41" xfId="0" applyFont="1" applyBorder="1" applyAlignment="1">
      <alignment horizontal="center" vertic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12" fillId="0" borderId="25" xfId="0" applyFont="1" applyBorder="1" applyAlignment="1">
      <alignment horizontal="center"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1" fillId="0" borderId="39" xfId="0" applyFont="1" applyBorder="1" applyAlignment="1">
      <alignment vertical="center"/>
    </xf>
    <xf numFmtId="0" fontId="1" fillId="0" borderId="40" xfId="0" applyFont="1" applyBorder="1" applyAlignment="1">
      <alignment vertical="center"/>
    </xf>
    <xf numFmtId="0" fontId="11" fillId="0" borderId="40" xfId="0" applyFont="1" applyBorder="1" applyAlignment="1">
      <alignment vertical="center"/>
    </xf>
    <xf numFmtId="0" fontId="1" fillId="0" borderId="55"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61"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63"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7" sqref="B17"/>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2021</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122</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Sociedade de Assistência aos Pobres - ASILO,</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123</v>
      </c>
      <c r="F12" s="46"/>
      <c r="G12" s="46"/>
      <c r="H12" s="46"/>
      <c r="I12" s="46"/>
      <c r="J12" s="46"/>
      <c r="K12" s="46"/>
      <c r="L12" s="46"/>
      <c r="M12" s="46"/>
      <c r="N12" s="46"/>
      <c r="O12" s="46"/>
      <c r="P12" s="46"/>
      <c r="Q12" s="46"/>
      <c r="R12" s="46"/>
      <c r="S12" s="46"/>
      <c r="T12" s="46"/>
      <c r="U12" s="46"/>
      <c r="V12" s="46"/>
    </row>
    <row r="13" spans="1:22" ht="15.75" customHeight="1" x14ac:dyDescent="0.25">
      <c r="A13" s="45" t="s">
        <v>124</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4" t="s">
        <v>125</v>
      </c>
      <c r="B15" s="254"/>
      <c r="C15" s="254"/>
      <c r="D15" s="254"/>
      <c r="E15" s="255"/>
      <c r="F15" s="255"/>
      <c r="G15" s="255"/>
      <c r="H15" s="255"/>
      <c r="I15" s="255"/>
      <c r="J15" s="255"/>
      <c r="K15" s="255"/>
      <c r="L15" s="255"/>
      <c r="M15" s="255"/>
      <c r="N15" s="255"/>
      <c r="O15" s="255"/>
      <c r="P15" s="255"/>
      <c r="Q15" s="255"/>
      <c r="R15" s="255"/>
      <c r="S15" s="255"/>
      <c r="T15" s="255"/>
      <c r="U15" s="255"/>
      <c r="V15" s="255"/>
    </row>
    <row r="16" spans="1:22" ht="15.75" customHeight="1" x14ac:dyDescent="0.25">
      <c r="A16" s="254" t="s">
        <v>126</v>
      </c>
      <c r="B16" s="254"/>
      <c r="C16" s="254"/>
      <c r="D16" s="254"/>
      <c r="E16" s="253"/>
      <c r="F16" s="253"/>
      <c r="G16" s="253"/>
      <c r="H16" s="253"/>
      <c r="I16" s="253"/>
      <c r="J16" s="253"/>
      <c r="K16" s="253"/>
      <c r="L16" s="253"/>
      <c r="M16" s="253"/>
      <c r="N16" s="253"/>
      <c r="O16" s="253"/>
      <c r="P16" s="253"/>
      <c r="Q16" s="253"/>
      <c r="R16" s="253"/>
      <c r="S16" s="253"/>
      <c r="T16" s="253"/>
      <c r="U16" s="253"/>
      <c r="V16" s="253"/>
    </row>
    <row r="17" spans="1:22" ht="15.75" customHeight="1" x14ac:dyDescent="0.25">
      <c r="A17" s="254" t="s">
        <v>13</v>
      </c>
      <c r="B17" s="254"/>
      <c r="C17" s="254"/>
      <c r="D17" s="254"/>
      <c r="E17" s="253"/>
      <c r="F17" s="253"/>
      <c r="G17" s="253"/>
      <c r="H17" s="253"/>
      <c r="I17" s="253"/>
      <c r="J17" s="253"/>
      <c r="K17" s="253"/>
      <c r="L17" s="253"/>
      <c r="M17" s="253"/>
      <c r="N17" s="253"/>
      <c r="O17" s="253"/>
      <c r="P17" s="253"/>
      <c r="Q17" s="253"/>
      <c r="R17" s="253"/>
      <c r="S17" s="253"/>
      <c r="T17" s="253"/>
      <c r="U17" s="253"/>
      <c r="V17" s="253"/>
    </row>
    <row r="18" spans="1:22" ht="15.75" customHeight="1" x14ac:dyDescent="0.25">
      <c r="A18" s="254" t="s">
        <v>7</v>
      </c>
      <c r="B18" s="254"/>
      <c r="C18" s="254"/>
      <c r="D18" s="254"/>
      <c r="E18" s="253"/>
      <c r="F18" s="253"/>
      <c r="G18" s="253"/>
      <c r="H18" s="253"/>
      <c r="I18" s="253"/>
      <c r="J18" s="253"/>
      <c r="K18" s="253"/>
      <c r="L18" s="253"/>
      <c r="M18" s="253"/>
      <c r="N18" s="253"/>
      <c r="O18" s="253"/>
      <c r="P18" s="253"/>
      <c r="Q18" s="253"/>
      <c r="R18" s="253"/>
      <c r="S18" s="253"/>
      <c r="T18" s="253"/>
      <c r="U18" s="253"/>
      <c r="V18" s="253"/>
    </row>
    <row r="19" spans="1:22" ht="15.75" customHeight="1" x14ac:dyDescent="0.25">
      <c r="A19" s="254" t="s">
        <v>127</v>
      </c>
      <c r="B19" s="254"/>
      <c r="C19" s="254"/>
      <c r="D19" s="254"/>
      <c r="E19" s="253"/>
      <c r="F19" s="253"/>
      <c r="G19" s="253"/>
      <c r="H19" s="253"/>
      <c r="I19" s="253"/>
      <c r="J19" s="253"/>
      <c r="K19" s="253"/>
      <c r="L19" s="253"/>
      <c r="M19" s="253"/>
      <c r="N19" s="253"/>
      <c r="O19" s="253"/>
      <c r="P19" s="253"/>
      <c r="Q19" s="253"/>
      <c r="R19" s="253"/>
      <c r="S19" s="253"/>
      <c r="T19" s="253"/>
      <c r="U19" s="253"/>
      <c r="V19" s="253"/>
    </row>
    <row r="20" spans="1:22" ht="15.75" customHeight="1" x14ac:dyDescent="0.25">
      <c r="A20" s="254" t="s">
        <v>128</v>
      </c>
      <c r="B20" s="254"/>
      <c r="C20" s="254"/>
      <c r="D20" s="254"/>
      <c r="E20" s="253"/>
      <c r="F20" s="253"/>
      <c r="G20" s="253"/>
      <c r="H20" s="253"/>
      <c r="I20" s="253"/>
      <c r="J20" s="253"/>
      <c r="K20" s="253"/>
      <c r="L20" s="253"/>
      <c r="M20" s="253"/>
      <c r="N20" s="253"/>
      <c r="O20" s="253"/>
      <c r="P20" s="253"/>
      <c r="Q20" s="253"/>
      <c r="R20" s="253"/>
      <c r="S20" s="253"/>
      <c r="T20" s="253"/>
      <c r="U20" s="253"/>
      <c r="V20" s="25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44482</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Sociedade de Assistência aos Pobres - ASILO</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5" workbookViewId="0">
      <selection activeCell="A13" sqref="A13:V13"/>
    </sheetView>
  </sheetViews>
  <sheetFormatPr defaultColWidth="4.140625" defaultRowHeight="15.75" x14ac:dyDescent="0.25"/>
  <cols>
    <col min="1" max="16384" width="4.140625" style="1"/>
  </cols>
  <sheetData>
    <row r="1" spans="1:22" ht="48.75" customHeight="1" x14ac:dyDescent="0.25">
      <c r="A1" s="257" t="s">
        <v>129</v>
      </c>
      <c r="B1" s="257"/>
      <c r="C1" s="257"/>
      <c r="D1" s="257"/>
      <c r="E1" s="257"/>
      <c r="F1" s="257"/>
      <c r="G1" s="257"/>
      <c r="H1" s="257"/>
      <c r="I1" s="257"/>
      <c r="J1" s="257"/>
      <c r="K1" s="257"/>
      <c r="L1" s="257"/>
      <c r="M1" s="257"/>
      <c r="N1" s="257"/>
      <c r="O1" s="257"/>
      <c r="P1" s="257"/>
      <c r="Q1" s="257"/>
      <c r="R1" s="257"/>
      <c r="S1" s="257"/>
      <c r="T1" s="257"/>
      <c r="U1" s="257"/>
      <c r="V1" s="257"/>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Sociedade de Assistência aos Pobres - ASILO,</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130</v>
      </c>
      <c r="F12" s="46"/>
      <c r="G12" s="46"/>
      <c r="H12" s="46"/>
      <c r="I12" s="46"/>
      <c r="J12" s="46"/>
      <c r="K12" s="46"/>
      <c r="L12" s="46"/>
      <c r="M12" s="46"/>
      <c r="N12" s="46"/>
      <c r="O12" s="46"/>
      <c r="P12" s="46"/>
      <c r="Q12" s="46"/>
      <c r="R12" s="46"/>
      <c r="S12" s="46"/>
      <c r="T12" s="46"/>
      <c r="U12" s="46"/>
      <c r="V12" s="46"/>
    </row>
    <row r="13" spans="1:22" ht="33.75" customHeight="1" x14ac:dyDescent="0.25">
      <c r="A13" s="256" t="s">
        <v>131</v>
      </c>
      <c r="B13" s="256"/>
      <c r="C13" s="256"/>
      <c r="D13" s="256"/>
      <c r="E13" s="256"/>
      <c r="F13" s="256"/>
      <c r="G13" s="256"/>
      <c r="H13" s="256"/>
      <c r="I13" s="256"/>
      <c r="J13" s="256"/>
      <c r="K13" s="256"/>
      <c r="L13" s="256"/>
      <c r="M13" s="256"/>
      <c r="N13" s="256"/>
      <c r="O13" s="256"/>
      <c r="P13" s="256"/>
      <c r="Q13" s="256"/>
      <c r="R13" s="256"/>
      <c r="S13" s="256"/>
      <c r="T13" s="256"/>
      <c r="U13" s="256"/>
      <c r="V13" s="25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132</v>
      </c>
      <c r="E15" s="46"/>
      <c r="F15" s="46"/>
      <c r="G15" s="46"/>
      <c r="H15" s="46"/>
      <c r="I15" s="46"/>
      <c r="J15" s="46"/>
      <c r="K15" s="46"/>
      <c r="L15" s="46"/>
      <c r="M15" s="46"/>
      <c r="N15" s="46"/>
      <c r="O15" s="46"/>
      <c r="P15" s="46"/>
      <c r="Q15" s="46"/>
      <c r="R15" s="46"/>
      <c r="S15" s="46"/>
      <c r="T15" s="46"/>
      <c r="U15" s="46"/>
      <c r="V15" s="46"/>
    </row>
    <row r="16" spans="1:22" ht="63" customHeight="1" x14ac:dyDescent="0.25">
      <c r="A16" s="256" t="s">
        <v>133</v>
      </c>
      <c r="B16" s="256"/>
      <c r="C16" s="256"/>
      <c r="D16" s="256"/>
      <c r="E16" s="256"/>
      <c r="F16" s="256"/>
      <c r="G16" s="256"/>
      <c r="H16" s="256"/>
      <c r="I16" s="256"/>
      <c r="J16" s="256"/>
      <c r="K16" s="256"/>
      <c r="L16" s="256"/>
      <c r="M16" s="256"/>
      <c r="N16" s="256"/>
      <c r="O16" s="256"/>
      <c r="P16" s="256"/>
      <c r="Q16" s="256"/>
      <c r="R16" s="256"/>
      <c r="S16" s="256"/>
      <c r="T16" s="256"/>
      <c r="U16" s="256"/>
      <c r="V16" s="256"/>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44482</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Sociedade de Assistência aos Pobres - ASILO</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Sociedade de Assistência aos Pobres - ASILO,</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44482</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Sociedade de Assistência aos Pobres - ASILO</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2021</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Sociedade de Assistência aos Pobres - ASILO</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Sociedade de Assistência aos Pobres - ASILO,</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44482</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Sociedade de Assistência aos Pobres - ASILO</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Sociedade de Assistência aos Pobres - ASILO,</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44482</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Sociedade de Assistência aos Pobres - ASILO</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Sociedade de Assistência aos Pobres - ASILO,</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44482</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Sociedade de Assistência aos Pobres - ASILO</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Sociedade de Assistência aos Pobres - ASILO,</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44482</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Sociedade de Assistência aos Pobres - ASILO</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134</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Sociedade de Assistência aos Pobres - ASILO,</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135</v>
      </c>
      <c r="F12" s="46"/>
      <c r="G12" s="46"/>
      <c r="H12" s="46"/>
      <c r="I12" s="46"/>
      <c r="J12" s="46"/>
      <c r="K12" s="46"/>
      <c r="L12" s="46"/>
      <c r="M12" s="46"/>
      <c r="N12" s="46"/>
      <c r="O12" s="46"/>
      <c r="P12" s="46"/>
      <c r="Q12" s="46"/>
      <c r="R12" s="46"/>
      <c r="S12" s="46"/>
      <c r="T12" s="46"/>
      <c r="U12" s="46"/>
      <c r="V12" s="46"/>
    </row>
    <row r="13" spans="1:22" ht="45" customHeight="1" x14ac:dyDescent="0.25">
      <c r="A13" s="105" t="s">
        <v>136</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148</v>
      </c>
      <c r="E15" s="46"/>
      <c r="F15" s="46"/>
      <c r="G15" s="46"/>
      <c r="H15" s="46"/>
      <c r="I15" s="46"/>
      <c r="J15" s="46"/>
      <c r="K15" s="46"/>
      <c r="L15" s="46"/>
      <c r="M15" s="46"/>
      <c r="N15" s="46"/>
      <c r="O15" s="46"/>
      <c r="P15" s="46"/>
      <c r="Q15" s="46"/>
      <c r="R15" s="46"/>
      <c r="S15" s="46"/>
      <c r="T15" s="46"/>
      <c r="U15" s="46"/>
      <c r="V15" s="46"/>
    </row>
    <row r="16" spans="1:22" x14ac:dyDescent="0.25">
      <c r="A16" s="106" t="s">
        <v>137</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138</v>
      </c>
    </row>
    <row r="20" spans="1:22" x14ac:dyDescent="0.25">
      <c r="D20" s="1" t="s">
        <v>139</v>
      </c>
    </row>
    <row r="26" spans="1:22" x14ac:dyDescent="0.25">
      <c r="A26" s="51" t="s">
        <v>57</v>
      </c>
      <c r="B26" s="51"/>
      <c r="C26" s="51"/>
      <c r="D26" s="51"/>
      <c r="E26" s="51"/>
      <c r="F26" s="51"/>
      <c r="G26" s="51"/>
      <c r="H26" s="51"/>
      <c r="I26" s="51"/>
      <c r="J26" s="51"/>
      <c r="K26" s="51"/>
      <c r="L26" s="52">
        <f ca="1">TODAY()</f>
        <v>44482</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Sociedade de Assistência aos Pobres - ASILO</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140</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Sociedade de Assistência aos Pobres - ASILO,</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44482</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Sociedade de Assistência aos Pobres - ASILO</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8"/>
  <sheetViews>
    <sheetView tabSelected="1" topLeftCell="A57" zoomScale="115" zoomScaleNormal="115" workbookViewId="0">
      <selection activeCell="AJ22" sqref="AJ22"/>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3.5703125" style="1" customWidth="1"/>
    <col min="33" max="33" width="4" style="1"/>
    <col min="34" max="34" width="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30" t="s">
        <v>83</v>
      </c>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2"/>
    </row>
    <row r="4" spans="1:34" x14ac:dyDescent="0.25">
      <c r="A4" s="133" t="s">
        <v>22</v>
      </c>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5"/>
      <c r="AB4" s="136" t="s">
        <v>11</v>
      </c>
      <c r="AC4" s="134"/>
      <c r="AD4" s="134"/>
      <c r="AE4" s="134"/>
      <c r="AF4" s="134"/>
      <c r="AG4" s="134"/>
      <c r="AH4" s="137"/>
    </row>
    <row r="5" spans="1:34" ht="16.5" thickBot="1" x14ac:dyDescent="0.3">
      <c r="A5" s="81" t="str">
        <f>Entrada!$B$4</f>
        <v>Sociedade de Assistência aos Pobres - ASILO</v>
      </c>
      <c r="B5" s="79"/>
      <c r="C5" s="79"/>
      <c r="D5" s="79"/>
      <c r="E5" s="79"/>
      <c r="F5" s="79"/>
      <c r="G5" s="79"/>
      <c r="H5" s="79"/>
      <c r="I5" s="79"/>
      <c r="J5" s="79"/>
      <c r="K5" s="79"/>
      <c r="L5" s="79"/>
      <c r="M5" s="79"/>
      <c r="N5" s="79"/>
      <c r="O5" s="79"/>
      <c r="P5" s="79"/>
      <c r="Q5" s="79"/>
      <c r="R5" s="79"/>
      <c r="S5" s="79"/>
      <c r="T5" s="79"/>
      <c r="U5" s="79"/>
      <c r="V5" s="79"/>
      <c r="W5" s="79"/>
      <c r="X5" s="79"/>
      <c r="Y5" s="79"/>
      <c r="Z5" s="79"/>
      <c r="AA5" s="82"/>
      <c r="AB5" s="138">
        <f>Entrada!$B$5</f>
        <v>0</v>
      </c>
      <c r="AC5" s="139"/>
      <c r="AD5" s="139"/>
      <c r="AE5" s="139"/>
      <c r="AF5" s="139"/>
      <c r="AG5" s="139"/>
      <c r="AH5" s="140"/>
    </row>
    <row r="6" spans="1:34" ht="5.25" customHeight="1" thickBot="1" x14ac:dyDescent="0.3"/>
    <row r="7" spans="1:34" x14ac:dyDescent="0.25">
      <c r="A7" s="118" t="s">
        <v>141</v>
      </c>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20"/>
    </row>
    <row r="8" spans="1:34" ht="39.75" customHeight="1" x14ac:dyDescent="0.25">
      <c r="A8" s="121" t="s">
        <v>84</v>
      </c>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3"/>
    </row>
    <row r="9" spans="1:34" ht="193.5" customHeight="1" thickBot="1" x14ac:dyDescent="0.3">
      <c r="A9" s="124"/>
      <c r="B9" s="125"/>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6"/>
    </row>
    <row r="10" spans="1:34" ht="6" customHeight="1" thickBot="1" x14ac:dyDescent="0.3"/>
    <row r="11" spans="1:34" x14ac:dyDescent="0.25">
      <c r="A11" s="118" t="s">
        <v>85</v>
      </c>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20"/>
    </row>
    <row r="12" spans="1:34" ht="13.5" customHeight="1" x14ac:dyDescent="0.25">
      <c r="A12" s="127" t="s">
        <v>86</v>
      </c>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9"/>
    </row>
    <row r="13" spans="1:34" ht="184.5" customHeight="1" thickBot="1" x14ac:dyDescent="0.3">
      <c r="A13" s="124"/>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6"/>
    </row>
    <row r="14" spans="1:34" x14ac:dyDescent="0.25">
      <c r="A14" s="130" t="s">
        <v>87</v>
      </c>
      <c r="B14" s="131"/>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2"/>
    </row>
    <row r="15" spans="1:34" ht="31.5" customHeight="1" x14ac:dyDescent="0.25">
      <c r="A15" s="157" t="s">
        <v>88</v>
      </c>
      <c r="B15" s="158"/>
      <c r="C15" s="158"/>
      <c r="D15" s="158"/>
      <c r="E15" s="158"/>
      <c r="F15" s="158"/>
      <c r="G15" s="158"/>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9"/>
    </row>
    <row r="16" spans="1:34" ht="56.25" customHeight="1" x14ac:dyDescent="0.25">
      <c r="A16" s="160"/>
      <c r="B16" s="161"/>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2"/>
    </row>
    <row r="17" spans="1:34" ht="42.75" customHeight="1" x14ac:dyDescent="0.25">
      <c r="A17" s="163" t="s">
        <v>89</v>
      </c>
      <c r="B17" s="16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5"/>
    </row>
    <row r="18" spans="1:34" ht="30" customHeight="1" x14ac:dyDescent="0.25">
      <c r="A18" s="166"/>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8"/>
    </row>
    <row r="19" spans="1:34" ht="30" customHeight="1" thickBot="1" x14ac:dyDescent="0.3">
      <c r="A19" s="141"/>
      <c r="B19" s="142"/>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3"/>
    </row>
    <row r="20" spans="1:34" ht="6" customHeight="1" thickBot="1" x14ac:dyDescent="0.3"/>
    <row r="21" spans="1:34" x14ac:dyDescent="0.25">
      <c r="A21" s="144" t="s">
        <v>90</v>
      </c>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6"/>
    </row>
    <row r="22" spans="1:34" ht="74.25" customHeight="1" thickBot="1" x14ac:dyDescent="0.3">
      <c r="A22" s="147" t="s">
        <v>170</v>
      </c>
      <c r="B22" s="148"/>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9"/>
    </row>
    <row r="23" spans="1:34" ht="6" customHeight="1" thickBot="1" x14ac:dyDescent="0.3"/>
    <row r="24" spans="1:34" x14ac:dyDescent="0.25">
      <c r="A24" s="118" t="s">
        <v>91</v>
      </c>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20"/>
    </row>
    <row r="25" spans="1:34" ht="26.25" customHeight="1" thickBot="1" x14ac:dyDescent="0.3">
      <c r="A25" s="150" t="s">
        <v>92</v>
      </c>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2"/>
    </row>
    <row r="26" spans="1:34" ht="25.5" customHeight="1" x14ac:dyDescent="0.25">
      <c r="A26" s="153" t="s">
        <v>93</v>
      </c>
      <c r="B26" s="154"/>
      <c r="C26" s="155" t="s">
        <v>150</v>
      </c>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6"/>
    </row>
    <row r="27" spans="1:34" ht="15.75" customHeight="1" x14ac:dyDescent="0.25">
      <c r="A27" s="169" t="s">
        <v>95</v>
      </c>
      <c r="B27" s="170"/>
      <c r="C27" s="170"/>
      <c r="D27" s="170"/>
      <c r="E27" s="170"/>
      <c r="F27" s="170"/>
      <c r="G27" s="170"/>
      <c r="H27" s="170"/>
      <c r="I27" s="170" t="s">
        <v>96</v>
      </c>
      <c r="J27" s="170"/>
      <c r="K27" s="170"/>
      <c r="L27" s="170"/>
      <c r="M27" s="170"/>
      <c r="N27" s="170"/>
      <c r="O27" s="170" t="s">
        <v>99</v>
      </c>
      <c r="P27" s="170"/>
      <c r="Q27" s="170"/>
      <c r="R27" s="170"/>
      <c r="S27" s="170"/>
      <c r="T27" s="170"/>
      <c r="U27" s="170"/>
      <c r="V27" s="170"/>
      <c r="W27" s="170"/>
      <c r="X27" s="170" t="s">
        <v>102</v>
      </c>
      <c r="Y27" s="170"/>
      <c r="Z27" s="170"/>
      <c r="AA27" s="170"/>
      <c r="AB27" s="170"/>
      <c r="AC27" s="170"/>
      <c r="AD27" s="170"/>
      <c r="AE27" s="170"/>
      <c r="AF27" s="170"/>
      <c r="AG27" s="170"/>
      <c r="AH27" s="171"/>
    </row>
    <row r="28" spans="1:34" x14ac:dyDescent="0.25">
      <c r="A28" s="33" t="s">
        <v>61</v>
      </c>
      <c r="B28" s="91" t="s">
        <v>94</v>
      </c>
      <c r="C28" s="91"/>
      <c r="D28" s="91"/>
      <c r="E28" s="91"/>
      <c r="F28" s="91"/>
      <c r="G28" s="91"/>
      <c r="H28" s="91"/>
      <c r="I28" s="91" t="s">
        <v>97</v>
      </c>
      <c r="J28" s="91"/>
      <c r="K28" s="91"/>
      <c r="L28" s="91" t="s">
        <v>98</v>
      </c>
      <c r="M28" s="91"/>
      <c r="N28" s="91"/>
      <c r="O28" s="91" t="s">
        <v>94</v>
      </c>
      <c r="P28" s="91"/>
      <c r="Q28" s="91"/>
      <c r="R28" s="91"/>
      <c r="S28" s="91"/>
      <c r="T28" s="91"/>
      <c r="U28" s="91"/>
      <c r="V28" s="91" t="s">
        <v>100</v>
      </c>
      <c r="W28" s="91"/>
      <c r="X28" s="96" t="s">
        <v>151</v>
      </c>
      <c r="Y28" s="97"/>
      <c r="Z28" s="97"/>
      <c r="AA28" s="97"/>
      <c r="AB28" s="97"/>
      <c r="AC28" s="97"/>
      <c r="AD28" s="98"/>
      <c r="AE28" s="91" t="s">
        <v>101</v>
      </c>
      <c r="AF28" s="91"/>
      <c r="AG28" s="91" t="s">
        <v>100</v>
      </c>
      <c r="AH28" s="172"/>
    </row>
    <row r="29" spans="1:34" s="35" customFormat="1" ht="75.75" customHeight="1" thickBot="1" x14ac:dyDescent="0.3">
      <c r="A29" s="36">
        <v>1</v>
      </c>
      <c r="B29" s="261" t="s">
        <v>152</v>
      </c>
      <c r="C29" s="262"/>
      <c r="D29" s="262"/>
      <c r="E29" s="262"/>
      <c r="F29" s="262"/>
      <c r="G29" s="262"/>
      <c r="H29" s="263"/>
      <c r="I29" s="108">
        <v>44470</v>
      </c>
      <c r="J29" s="109"/>
      <c r="K29" s="110"/>
      <c r="L29" s="111">
        <v>44835</v>
      </c>
      <c r="M29" s="112"/>
      <c r="N29" s="113"/>
      <c r="O29" s="173" t="s">
        <v>153</v>
      </c>
      <c r="P29" s="174"/>
      <c r="Q29" s="174"/>
      <c r="R29" s="174"/>
      <c r="S29" s="174"/>
      <c r="T29" s="174"/>
      <c r="U29" s="175"/>
      <c r="V29" s="176">
        <v>70</v>
      </c>
      <c r="W29" s="177"/>
      <c r="X29" s="173" t="s">
        <v>154</v>
      </c>
      <c r="Y29" s="174"/>
      <c r="Z29" s="174"/>
      <c r="AA29" s="174"/>
      <c r="AB29" s="174"/>
      <c r="AC29" s="174"/>
      <c r="AD29" s="175"/>
      <c r="AE29" s="178" t="s">
        <v>155</v>
      </c>
      <c r="AF29" s="179"/>
      <c r="AG29" s="259" t="s">
        <v>156</v>
      </c>
      <c r="AH29" s="258"/>
    </row>
    <row r="30" spans="1:34" s="35" customFormat="1" ht="98.25" customHeight="1" thickBot="1" x14ac:dyDescent="0.3">
      <c r="A30" s="36">
        <v>2</v>
      </c>
      <c r="B30" s="261" t="s">
        <v>157</v>
      </c>
      <c r="C30" s="262"/>
      <c r="D30" s="262"/>
      <c r="E30" s="262"/>
      <c r="F30" s="262"/>
      <c r="G30" s="262"/>
      <c r="H30" s="263"/>
      <c r="I30" s="108">
        <v>44470</v>
      </c>
      <c r="J30" s="109"/>
      <c r="K30" s="110"/>
      <c r="L30" s="111">
        <v>44835</v>
      </c>
      <c r="M30" s="112"/>
      <c r="N30" s="113"/>
      <c r="O30" s="173" t="s">
        <v>158</v>
      </c>
      <c r="P30" s="174"/>
      <c r="Q30" s="174"/>
      <c r="R30" s="174"/>
      <c r="S30" s="174"/>
      <c r="T30" s="174"/>
      <c r="U30" s="175"/>
      <c r="V30" s="176">
        <v>20</v>
      </c>
      <c r="W30" s="177"/>
      <c r="X30" s="173" t="s">
        <v>159</v>
      </c>
      <c r="Y30" s="174"/>
      <c r="Z30" s="174"/>
      <c r="AA30" s="174"/>
      <c r="AB30" s="174"/>
      <c r="AC30" s="174"/>
      <c r="AD30" s="175"/>
      <c r="AE30" s="178" t="s">
        <v>155</v>
      </c>
      <c r="AF30" s="179"/>
      <c r="AG30" s="259" t="s">
        <v>160</v>
      </c>
      <c r="AH30" s="260"/>
    </row>
    <row r="31" spans="1:34" ht="47.25" customHeight="1" x14ac:dyDescent="0.25">
      <c r="A31" s="180" t="s">
        <v>103</v>
      </c>
      <c r="B31" s="181"/>
      <c r="C31" s="182" t="s">
        <v>162</v>
      </c>
      <c r="D31" s="182"/>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3"/>
    </row>
    <row r="32" spans="1:34" x14ac:dyDescent="0.25">
      <c r="A32" s="169" t="s">
        <v>95</v>
      </c>
      <c r="B32" s="170"/>
      <c r="C32" s="170"/>
      <c r="D32" s="170"/>
      <c r="E32" s="170"/>
      <c r="F32" s="170"/>
      <c r="G32" s="170"/>
      <c r="H32" s="170"/>
      <c r="I32" s="170" t="s">
        <v>96</v>
      </c>
      <c r="J32" s="170"/>
      <c r="K32" s="170"/>
      <c r="L32" s="170"/>
      <c r="M32" s="170"/>
      <c r="N32" s="170"/>
      <c r="O32" s="170" t="s">
        <v>99</v>
      </c>
      <c r="P32" s="170"/>
      <c r="Q32" s="170"/>
      <c r="R32" s="170"/>
      <c r="S32" s="170"/>
      <c r="T32" s="170"/>
      <c r="U32" s="170"/>
      <c r="V32" s="170"/>
      <c r="W32" s="170"/>
      <c r="X32" s="170" t="s">
        <v>102</v>
      </c>
      <c r="Y32" s="170"/>
      <c r="Z32" s="170"/>
      <c r="AA32" s="170"/>
      <c r="AB32" s="170"/>
      <c r="AC32" s="170"/>
      <c r="AD32" s="170"/>
      <c r="AE32" s="170"/>
      <c r="AF32" s="170"/>
      <c r="AG32" s="170"/>
      <c r="AH32" s="171"/>
    </row>
    <row r="33" spans="1:34" x14ac:dyDescent="0.25">
      <c r="A33" s="27" t="s">
        <v>61</v>
      </c>
      <c r="B33" s="91" t="s">
        <v>94</v>
      </c>
      <c r="C33" s="91"/>
      <c r="D33" s="91"/>
      <c r="E33" s="91"/>
      <c r="F33" s="91"/>
      <c r="G33" s="91"/>
      <c r="H33" s="91"/>
      <c r="I33" s="91" t="s">
        <v>97</v>
      </c>
      <c r="J33" s="91"/>
      <c r="K33" s="91"/>
      <c r="L33" s="91" t="s">
        <v>98</v>
      </c>
      <c r="M33" s="91"/>
      <c r="N33" s="91"/>
      <c r="O33" s="91" t="s">
        <v>94</v>
      </c>
      <c r="P33" s="91"/>
      <c r="Q33" s="91"/>
      <c r="R33" s="91"/>
      <c r="S33" s="91"/>
      <c r="T33" s="91"/>
      <c r="U33" s="91"/>
      <c r="V33" s="91" t="s">
        <v>100</v>
      </c>
      <c r="W33" s="91"/>
      <c r="X33" s="96" t="s">
        <v>161</v>
      </c>
      <c r="Y33" s="97"/>
      <c r="Z33" s="97"/>
      <c r="AA33" s="97"/>
      <c r="AB33" s="97"/>
      <c r="AC33" s="97"/>
      <c r="AD33" s="98"/>
      <c r="AE33" s="91" t="s">
        <v>101</v>
      </c>
      <c r="AF33" s="91"/>
      <c r="AG33" s="91" t="s">
        <v>100</v>
      </c>
      <c r="AH33" s="172"/>
    </row>
    <row r="34" spans="1:34" s="35" customFormat="1" ht="78" customHeight="1" thickBot="1" x14ac:dyDescent="0.3">
      <c r="A34" s="264">
        <v>1</v>
      </c>
      <c r="B34" s="267" t="s">
        <v>163</v>
      </c>
      <c r="C34" s="268"/>
      <c r="D34" s="268"/>
      <c r="E34" s="268"/>
      <c r="F34" s="268"/>
      <c r="G34" s="268"/>
      <c r="H34" s="269"/>
      <c r="I34" s="108">
        <v>44470</v>
      </c>
      <c r="J34" s="109"/>
      <c r="K34" s="110"/>
      <c r="L34" s="111">
        <v>44835</v>
      </c>
      <c r="M34" s="112"/>
      <c r="N34" s="113"/>
      <c r="O34" s="267" t="s">
        <v>164</v>
      </c>
      <c r="P34" s="268"/>
      <c r="Q34" s="268"/>
      <c r="R34" s="268"/>
      <c r="S34" s="268"/>
      <c r="T34" s="268"/>
      <c r="U34" s="269"/>
      <c r="V34" s="265">
        <v>20</v>
      </c>
      <c r="W34" s="265"/>
      <c r="X34" s="267" t="s">
        <v>165</v>
      </c>
      <c r="Y34" s="268"/>
      <c r="Z34" s="268"/>
      <c r="AA34" s="268"/>
      <c r="AB34" s="268"/>
      <c r="AC34" s="268"/>
      <c r="AD34" s="269"/>
      <c r="AE34" s="266" t="s">
        <v>166</v>
      </c>
      <c r="AF34" s="266"/>
      <c r="AG34" s="270">
        <v>13</v>
      </c>
      <c r="AH34" s="271"/>
    </row>
    <row r="35" spans="1:34" s="35" customFormat="1" ht="75" customHeight="1" thickBot="1" x14ac:dyDescent="0.3">
      <c r="A35" s="34">
        <v>2</v>
      </c>
      <c r="B35" s="272" t="s">
        <v>167</v>
      </c>
      <c r="C35" s="273"/>
      <c r="D35" s="273"/>
      <c r="E35" s="273"/>
      <c r="F35" s="273"/>
      <c r="G35" s="273"/>
      <c r="H35" s="274"/>
      <c r="I35" s="108">
        <v>44470</v>
      </c>
      <c r="J35" s="109"/>
      <c r="K35" s="110"/>
      <c r="L35" s="111">
        <v>44835</v>
      </c>
      <c r="M35" s="112"/>
      <c r="N35" s="113"/>
      <c r="O35" s="114" t="s">
        <v>168</v>
      </c>
      <c r="P35" s="114"/>
      <c r="Q35" s="114"/>
      <c r="R35" s="114"/>
      <c r="S35" s="114"/>
      <c r="T35" s="114"/>
      <c r="U35" s="114"/>
      <c r="V35" s="115">
        <v>20</v>
      </c>
      <c r="W35" s="115"/>
      <c r="X35" s="272" t="s">
        <v>165</v>
      </c>
      <c r="Y35" s="273"/>
      <c r="Z35" s="273"/>
      <c r="AA35" s="273"/>
      <c r="AB35" s="273"/>
      <c r="AC35" s="273"/>
      <c r="AD35" s="274"/>
      <c r="AE35" s="116" t="s">
        <v>169</v>
      </c>
      <c r="AF35" s="116"/>
      <c r="AG35" s="115">
        <v>2</v>
      </c>
      <c r="AH35" s="117"/>
    </row>
    <row r="36" spans="1:34" ht="14.25" customHeight="1" thickBot="1" x14ac:dyDescent="0.3"/>
    <row r="37" spans="1:34" x14ac:dyDescent="0.25">
      <c r="A37" s="118" t="s">
        <v>104</v>
      </c>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20"/>
    </row>
    <row r="38" spans="1:34" ht="14.25" customHeight="1" x14ac:dyDescent="0.25">
      <c r="A38" s="189" t="s">
        <v>105</v>
      </c>
      <c r="B38" s="190"/>
      <c r="C38" s="190"/>
      <c r="D38" s="190"/>
      <c r="E38" s="190"/>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1"/>
    </row>
    <row r="39" spans="1:34" x14ac:dyDescent="0.25">
      <c r="A39" s="192" t="s">
        <v>147</v>
      </c>
      <c r="B39" s="193"/>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4"/>
    </row>
    <row r="40" spans="1:34" x14ac:dyDescent="0.25">
      <c r="A40" s="195" t="s">
        <v>106</v>
      </c>
      <c r="B40" s="196"/>
      <c r="C40" s="196"/>
      <c r="D40" s="196"/>
      <c r="E40" s="196"/>
      <c r="F40" s="196"/>
      <c r="G40" s="196"/>
      <c r="H40" s="196"/>
      <c r="I40" s="197">
        <v>35000</v>
      </c>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8"/>
    </row>
    <row r="41" spans="1:34" x14ac:dyDescent="0.25">
      <c r="A41" s="199" t="s">
        <v>107</v>
      </c>
      <c r="B41" s="200"/>
      <c r="C41" s="200"/>
      <c r="D41" s="200"/>
      <c r="E41" s="200"/>
      <c r="F41" s="200"/>
      <c r="G41" s="200"/>
      <c r="H41" s="200"/>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1"/>
    </row>
    <row r="42" spans="1:34" x14ac:dyDescent="0.25">
      <c r="A42" s="184" t="s">
        <v>113</v>
      </c>
      <c r="B42" s="91"/>
      <c r="C42" s="91"/>
      <c r="D42" s="91"/>
      <c r="E42" s="91"/>
      <c r="F42" s="91"/>
      <c r="G42" s="91"/>
      <c r="H42" s="91"/>
      <c r="I42" s="91"/>
      <c r="J42" s="91"/>
      <c r="K42" s="91"/>
      <c r="L42" s="91"/>
      <c r="M42" s="91"/>
      <c r="N42" s="91"/>
      <c r="O42" s="91"/>
      <c r="P42" s="91"/>
      <c r="Q42" s="91"/>
      <c r="R42" s="91"/>
      <c r="S42" s="91"/>
      <c r="T42" s="91"/>
      <c r="U42" s="91"/>
      <c r="V42" s="91"/>
      <c r="W42" s="91"/>
      <c r="X42" s="91"/>
      <c r="Y42" s="185" t="s">
        <v>112</v>
      </c>
      <c r="Z42" s="185"/>
      <c r="AA42" s="185" t="s">
        <v>111</v>
      </c>
      <c r="AB42" s="185"/>
      <c r="AC42" s="186" t="s">
        <v>110</v>
      </c>
      <c r="AD42" s="186"/>
      <c r="AE42" s="186"/>
      <c r="AF42" s="187" t="s">
        <v>109</v>
      </c>
      <c r="AG42" s="187"/>
      <c r="AH42" s="188"/>
    </row>
    <row r="43" spans="1:34" x14ac:dyDescent="0.25">
      <c r="A43" s="27" t="s">
        <v>61</v>
      </c>
      <c r="B43" s="91" t="s">
        <v>94</v>
      </c>
      <c r="C43" s="91"/>
      <c r="D43" s="91"/>
      <c r="E43" s="91"/>
      <c r="F43" s="91"/>
      <c r="G43" s="91"/>
      <c r="H43" s="91"/>
      <c r="I43" s="91"/>
      <c r="J43" s="91"/>
      <c r="K43" s="91"/>
      <c r="L43" s="91"/>
      <c r="M43" s="91"/>
      <c r="N43" s="91"/>
      <c r="O43" s="91"/>
      <c r="P43" s="91"/>
      <c r="Q43" s="91"/>
      <c r="R43" s="91"/>
      <c r="S43" s="91"/>
      <c r="T43" s="91"/>
      <c r="U43" s="91"/>
      <c r="V43" s="91"/>
      <c r="W43" s="91"/>
      <c r="X43" s="91"/>
      <c r="Y43" s="185"/>
      <c r="Z43" s="185"/>
      <c r="AA43" s="185"/>
      <c r="AB43" s="185"/>
      <c r="AC43" s="186"/>
      <c r="AD43" s="186"/>
      <c r="AE43" s="186"/>
      <c r="AF43" s="187"/>
      <c r="AG43" s="187"/>
      <c r="AH43" s="188"/>
    </row>
    <row r="44" spans="1:34" s="28" customFormat="1" x14ac:dyDescent="0.25">
      <c r="A44" s="31">
        <v>1</v>
      </c>
      <c r="B44" s="202"/>
      <c r="C44" s="202"/>
      <c r="D44" s="202"/>
      <c r="E44" s="202"/>
      <c r="F44" s="202"/>
      <c r="G44" s="202"/>
      <c r="H44" s="202"/>
      <c r="I44" s="202"/>
      <c r="J44" s="202"/>
      <c r="K44" s="202"/>
      <c r="L44" s="202"/>
      <c r="M44" s="202"/>
      <c r="N44" s="202"/>
      <c r="O44" s="202"/>
      <c r="P44" s="202"/>
      <c r="Q44" s="202"/>
      <c r="R44" s="202"/>
      <c r="S44" s="202"/>
      <c r="T44" s="202"/>
      <c r="U44" s="202"/>
      <c r="V44" s="202"/>
      <c r="W44" s="202"/>
      <c r="X44" s="202"/>
      <c r="Y44" s="203"/>
      <c r="Z44" s="204"/>
      <c r="AA44" s="203"/>
      <c r="AB44" s="204"/>
      <c r="AC44" s="205"/>
      <c r="AD44" s="205"/>
      <c r="AE44" s="205"/>
      <c r="AF44" s="206">
        <f>SUM(AA44*AC44)</f>
        <v>0</v>
      </c>
      <c r="AG44" s="206"/>
      <c r="AH44" s="207"/>
    </row>
    <row r="45" spans="1:34" s="28" customFormat="1" x14ac:dyDescent="0.25">
      <c r="A45" s="31">
        <v>2</v>
      </c>
      <c r="B45" s="202"/>
      <c r="C45" s="202"/>
      <c r="D45" s="202"/>
      <c r="E45" s="202"/>
      <c r="F45" s="202"/>
      <c r="G45" s="202"/>
      <c r="H45" s="202"/>
      <c r="I45" s="202"/>
      <c r="J45" s="202"/>
      <c r="K45" s="202"/>
      <c r="L45" s="202"/>
      <c r="M45" s="202"/>
      <c r="N45" s="202"/>
      <c r="O45" s="202"/>
      <c r="P45" s="202"/>
      <c r="Q45" s="202"/>
      <c r="R45" s="202"/>
      <c r="S45" s="202"/>
      <c r="T45" s="202"/>
      <c r="U45" s="202"/>
      <c r="V45" s="202"/>
      <c r="W45" s="202"/>
      <c r="X45" s="202"/>
      <c r="Y45" s="203"/>
      <c r="Z45" s="204"/>
      <c r="AA45" s="203"/>
      <c r="AB45" s="204"/>
      <c r="AC45" s="205"/>
      <c r="AD45" s="205"/>
      <c r="AE45" s="205"/>
      <c r="AF45" s="206">
        <f t="shared" ref="AF45:AF55" si="0">SUM(AA45*AC45)</f>
        <v>0</v>
      </c>
      <c r="AG45" s="206"/>
      <c r="AH45" s="207"/>
    </row>
    <row r="46" spans="1:34" s="28" customFormat="1" x14ac:dyDescent="0.25">
      <c r="A46" s="31">
        <v>3</v>
      </c>
      <c r="B46" s="202"/>
      <c r="C46" s="202"/>
      <c r="D46" s="202"/>
      <c r="E46" s="202"/>
      <c r="F46" s="202"/>
      <c r="G46" s="202"/>
      <c r="H46" s="202"/>
      <c r="I46" s="202"/>
      <c r="J46" s="202"/>
      <c r="K46" s="202"/>
      <c r="L46" s="202"/>
      <c r="M46" s="202"/>
      <c r="N46" s="202"/>
      <c r="O46" s="202"/>
      <c r="P46" s="202"/>
      <c r="Q46" s="202"/>
      <c r="R46" s="202"/>
      <c r="S46" s="202"/>
      <c r="T46" s="202"/>
      <c r="U46" s="202"/>
      <c r="V46" s="202"/>
      <c r="W46" s="202"/>
      <c r="X46" s="202"/>
      <c r="Y46" s="203"/>
      <c r="Z46" s="204"/>
      <c r="AA46" s="203"/>
      <c r="AB46" s="204"/>
      <c r="AC46" s="205"/>
      <c r="AD46" s="205"/>
      <c r="AE46" s="205"/>
      <c r="AF46" s="206">
        <f t="shared" si="0"/>
        <v>0</v>
      </c>
      <c r="AG46" s="206"/>
      <c r="AH46" s="207"/>
    </row>
    <row r="47" spans="1:34" s="28" customFormat="1" x14ac:dyDescent="0.25">
      <c r="A47" s="31">
        <v>4</v>
      </c>
      <c r="B47" s="202"/>
      <c r="C47" s="202"/>
      <c r="D47" s="202"/>
      <c r="E47" s="202"/>
      <c r="F47" s="202"/>
      <c r="G47" s="202"/>
      <c r="H47" s="202"/>
      <c r="I47" s="202"/>
      <c r="J47" s="202"/>
      <c r="K47" s="202"/>
      <c r="L47" s="202"/>
      <c r="M47" s="202"/>
      <c r="N47" s="202"/>
      <c r="O47" s="202"/>
      <c r="P47" s="202"/>
      <c r="Q47" s="202"/>
      <c r="R47" s="202"/>
      <c r="S47" s="202"/>
      <c r="T47" s="202"/>
      <c r="U47" s="202"/>
      <c r="V47" s="202"/>
      <c r="W47" s="202"/>
      <c r="X47" s="202"/>
      <c r="Y47" s="203"/>
      <c r="Z47" s="204"/>
      <c r="AA47" s="203"/>
      <c r="AB47" s="204"/>
      <c r="AC47" s="205"/>
      <c r="AD47" s="205"/>
      <c r="AE47" s="205"/>
      <c r="AF47" s="206">
        <f t="shared" si="0"/>
        <v>0</v>
      </c>
      <c r="AG47" s="206"/>
      <c r="AH47" s="207"/>
    </row>
    <row r="48" spans="1:34" s="28" customFormat="1" x14ac:dyDescent="0.25">
      <c r="A48" s="31">
        <v>5</v>
      </c>
      <c r="B48" s="202"/>
      <c r="C48" s="202"/>
      <c r="D48" s="202"/>
      <c r="E48" s="202"/>
      <c r="F48" s="202"/>
      <c r="G48" s="202"/>
      <c r="H48" s="202"/>
      <c r="I48" s="202"/>
      <c r="J48" s="202"/>
      <c r="K48" s="202"/>
      <c r="L48" s="202"/>
      <c r="M48" s="202"/>
      <c r="N48" s="202"/>
      <c r="O48" s="202"/>
      <c r="P48" s="202"/>
      <c r="Q48" s="202"/>
      <c r="R48" s="202"/>
      <c r="S48" s="202"/>
      <c r="T48" s="202"/>
      <c r="U48" s="202"/>
      <c r="V48" s="202"/>
      <c r="W48" s="202"/>
      <c r="X48" s="202"/>
      <c r="Y48" s="203"/>
      <c r="Z48" s="204"/>
      <c r="AA48" s="203"/>
      <c r="AB48" s="204"/>
      <c r="AC48" s="205"/>
      <c r="AD48" s="205"/>
      <c r="AE48" s="205"/>
      <c r="AF48" s="206">
        <f t="shared" si="0"/>
        <v>0</v>
      </c>
      <c r="AG48" s="206"/>
      <c r="AH48" s="207"/>
    </row>
    <row r="49" spans="1:34" s="28" customFormat="1" x14ac:dyDescent="0.25">
      <c r="A49" s="31">
        <v>6</v>
      </c>
      <c r="B49" s="202"/>
      <c r="C49" s="202"/>
      <c r="D49" s="202"/>
      <c r="E49" s="202"/>
      <c r="F49" s="202"/>
      <c r="G49" s="202"/>
      <c r="H49" s="202"/>
      <c r="I49" s="202"/>
      <c r="J49" s="202"/>
      <c r="K49" s="202"/>
      <c r="L49" s="202"/>
      <c r="M49" s="202"/>
      <c r="N49" s="202"/>
      <c r="O49" s="202"/>
      <c r="P49" s="202"/>
      <c r="Q49" s="202"/>
      <c r="R49" s="202"/>
      <c r="S49" s="202"/>
      <c r="T49" s="202"/>
      <c r="U49" s="202"/>
      <c r="V49" s="202"/>
      <c r="W49" s="202"/>
      <c r="X49" s="202"/>
      <c r="Y49" s="203"/>
      <c r="Z49" s="204"/>
      <c r="AA49" s="203"/>
      <c r="AB49" s="204"/>
      <c r="AC49" s="205"/>
      <c r="AD49" s="205"/>
      <c r="AE49" s="205"/>
      <c r="AF49" s="206">
        <f t="shared" si="0"/>
        <v>0</v>
      </c>
      <c r="AG49" s="206"/>
      <c r="AH49" s="207"/>
    </row>
    <row r="50" spans="1:34" s="28" customFormat="1" x14ac:dyDescent="0.25">
      <c r="A50" s="31">
        <v>7</v>
      </c>
      <c r="B50" s="202"/>
      <c r="C50" s="202"/>
      <c r="D50" s="202"/>
      <c r="E50" s="202"/>
      <c r="F50" s="202"/>
      <c r="G50" s="202"/>
      <c r="H50" s="202"/>
      <c r="I50" s="202"/>
      <c r="J50" s="202"/>
      <c r="K50" s="202"/>
      <c r="L50" s="202"/>
      <c r="M50" s="202"/>
      <c r="N50" s="202"/>
      <c r="O50" s="202"/>
      <c r="P50" s="202"/>
      <c r="Q50" s="202"/>
      <c r="R50" s="202"/>
      <c r="S50" s="202"/>
      <c r="T50" s="202"/>
      <c r="U50" s="202"/>
      <c r="V50" s="202"/>
      <c r="W50" s="202"/>
      <c r="X50" s="202"/>
      <c r="Y50" s="203"/>
      <c r="Z50" s="204"/>
      <c r="AA50" s="203"/>
      <c r="AB50" s="204"/>
      <c r="AC50" s="205"/>
      <c r="AD50" s="205"/>
      <c r="AE50" s="205"/>
      <c r="AF50" s="206">
        <f t="shared" si="0"/>
        <v>0</v>
      </c>
      <c r="AG50" s="206"/>
      <c r="AH50" s="207"/>
    </row>
    <row r="51" spans="1:34" s="28" customFormat="1" x14ac:dyDescent="0.25">
      <c r="A51" s="31">
        <v>8</v>
      </c>
      <c r="B51" s="202"/>
      <c r="C51" s="202"/>
      <c r="D51" s="202"/>
      <c r="E51" s="202"/>
      <c r="F51" s="202"/>
      <c r="G51" s="202"/>
      <c r="H51" s="202"/>
      <c r="I51" s="202"/>
      <c r="J51" s="202"/>
      <c r="K51" s="202"/>
      <c r="L51" s="202"/>
      <c r="M51" s="202"/>
      <c r="N51" s="202"/>
      <c r="O51" s="202"/>
      <c r="P51" s="202"/>
      <c r="Q51" s="202"/>
      <c r="R51" s="202"/>
      <c r="S51" s="202"/>
      <c r="T51" s="202"/>
      <c r="U51" s="202"/>
      <c r="V51" s="202"/>
      <c r="W51" s="202"/>
      <c r="X51" s="202"/>
      <c r="Y51" s="203"/>
      <c r="Z51" s="204"/>
      <c r="AA51" s="203"/>
      <c r="AB51" s="204"/>
      <c r="AC51" s="205"/>
      <c r="AD51" s="205"/>
      <c r="AE51" s="205"/>
      <c r="AF51" s="206">
        <f t="shared" si="0"/>
        <v>0</v>
      </c>
      <c r="AG51" s="206"/>
      <c r="AH51" s="207"/>
    </row>
    <row r="52" spans="1:34" s="28" customFormat="1" x14ac:dyDescent="0.25">
      <c r="A52" s="31">
        <v>9</v>
      </c>
      <c r="B52" s="202"/>
      <c r="C52" s="202"/>
      <c r="D52" s="202"/>
      <c r="E52" s="202"/>
      <c r="F52" s="202"/>
      <c r="G52" s="202"/>
      <c r="H52" s="202"/>
      <c r="I52" s="202"/>
      <c r="J52" s="202"/>
      <c r="K52" s="202"/>
      <c r="L52" s="202"/>
      <c r="M52" s="202"/>
      <c r="N52" s="202"/>
      <c r="O52" s="202"/>
      <c r="P52" s="202"/>
      <c r="Q52" s="202"/>
      <c r="R52" s="202"/>
      <c r="S52" s="202"/>
      <c r="T52" s="202"/>
      <c r="U52" s="202"/>
      <c r="V52" s="202"/>
      <c r="W52" s="202"/>
      <c r="X52" s="202"/>
      <c r="Y52" s="203"/>
      <c r="Z52" s="204"/>
      <c r="AA52" s="203"/>
      <c r="AB52" s="204"/>
      <c r="AC52" s="205"/>
      <c r="AD52" s="205"/>
      <c r="AE52" s="205"/>
      <c r="AF52" s="206">
        <f t="shared" si="0"/>
        <v>0</v>
      </c>
      <c r="AG52" s="206"/>
      <c r="AH52" s="207"/>
    </row>
    <row r="53" spans="1:34" s="28" customFormat="1" x14ac:dyDescent="0.25">
      <c r="A53" s="31">
        <v>10</v>
      </c>
      <c r="B53" s="202"/>
      <c r="C53" s="202"/>
      <c r="D53" s="202"/>
      <c r="E53" s="202"/>
      <c r="F53" s="202"/>
      <c r="G53" s="202"/>
      <c r="H53" s="202"/>
      <c r="I53" s="202"/>
      <c r="J53" s="202"/>
      <c r="K53" s="202"/>
      <c r="L53" s="202"/>
      <c r="M53" s="202"/>
      <c r="N53" s="202"/>
      <c r="O53" s="202"/>
      <c r="P53" s="202"/>
      <c r="Q53" s="202"/>
      <c r="R53" s="202"/>
      <c r="S53" s="202"/>
      <c r="T53" s="202"/>
      <c r="U53" s="202"/>
      <c r="V53" s="202"/>
      <c r="W53" s="202"/>
      <c r="X53" s="202"/>
      <c r="Y53" s="203"/>
      <c r="Z53" s="204"/>
      <c r="AA53" s="203"/>
      <c r="AB53" s="204"/>
      <c r="AC53" s="205"/>
      <c r="AD53" s="205"/>
      <c r="AE53" s="205"/>
      <c r="AF53" s="206">
        <f t="shared" si="0"/>
        <v>0</v>
      </c>
      <c r="AG53" s="206"/>
      <c r="AH53" s="207"/>
    </row>
    <row r="54" spans="1:34" s="28" customFormat="1" x14ac:dyDescent="0.25">
      <c r="A54" s="32">
        <v>11</v>
      </c>
      <c r="B54" s="202"/>
      <c r="C54" s="202"/>
      <c r="D54" s="202"/>
      <c r="E54" s="202"/>
      <c r="F54" s="202"/>
      <c r="G54" s="202"/>
      <c r="H54" s="202"/>
      <c r="I54" s="202"/>
      <c r="J54" s="202"/>
      <c r="K54" s="202"/>
      <c r="L54" s="202"/>
      <c r="M54" s="202"/>
      <c r="N54" s="202"/>
      <c r="O54" s="202"/>
      <c r="P54" s="202"/>
      <c r="Q54" s="202"/>
      <c r="R54" s="202"/>
      <c r="S54" s="202"/>
      <c r="T54" s="202"/>
      <c r="U54" s="202"/>
      <c r="V54" s="202"/>
      <c r="W54" s="202"/>
      <c r="X54" s="202"/>
      <c r="Y54" s="203"/>
      <c r="Z54" s="204"/>
      <c r="AA54" s="203"/>
      <c r="AB54" s="204"/>
      <c r="AC54" s="205"/>
      <c r="AD54" s="205"/>
      <c r="AE54" s="205"/>
      <c r="AF54" s="206">
        <f t="shared" si="0"/>
        <v>0</v>
      </c>
      <c r="AG54" s="206"/>
      <c r="AH54" s="207"/>
    </row>
    <row r="55" spans="1:34" s="28" customFormat="1" x14ac:dyDescent="0.25">
      <c r="A55" s="32">
        <v>12</v>
      </c>
      <c r="B55" s="202"/>
      <c r="C55" s="202"/>
      <c r="D55" s="202"/>
      <c r="E55" s="202"/>
      <c r="F55" s="202"/>
      <c r="G55" s="202"/>
      <c r="H55" s="202"/>
      <c r="I55" s="202"/>
      <c r="J55" s="202"/>
      <c r="K55" s="202"/>
      <c r="L55" s="202"/>
      <c r="M55" s="202"/>
      <c r="N55" s="202"/>
      <c r="O55" s="202"/>
      <c r="P55" s="202"/>
      <c r="Q55" s="202"/>
      <c r="R55" s="202"/>
      <c r="S55" s="202"/>
      <c r="T55" s="202"/>
      <c r="U55" s="202"/>
      <c r="V55" s="202"/>
      <c r="W55" s="202"/>
      <c r="X55" s="202"/>
      <c r="Y55" s="203"/>
      <c r="Z55" s="204"/>
      <c r="AA55" s="203"/>
      <c r="AB55" s="204"/>
      <c r="AC55" s="205"/>
      <c r="AD55" s="205"/>
      <c r="AE55" s="205"/>
      <c r="AF55" s="206">
        <f t="shared" si="0"/>
        <v>0</v>
      </c>
      <c r="AG55" s="206"/>
      <c r="AH55" s="207"/>
    </row>
    <row r="56" spans="1:34" ht="16.5" thickBot="1" x14ac:dyDescent="0.3">
      <c r="A56" s="208" t="s">
        <v>108</v>
      </c>
      <c r="B56" s="209"/>
      <c r="C56" s="209"/>
      <c r="D56" s="209"/>
      <c r="E56" s="209"/>
      <c r="F56" s="209"/>
      <c r="G56" s="209"/>
      <c r="H56" s="209"/>
      <c r="I56" s="209"/>
      <c r="J56" s="209"/>
      <c r="K56" s="209"/>
      <c r="L56" s="209"/>
      <c r="M56" s="209"/>
      <c r="N56" s="209"/>
      <c r="O56" s="209"/>
      <c r="P56" s="209"/>
      <c r="Q56" s="209"/>
      <c r="R56" s="209"/>
      <c r="S56" s="209"/>
      <c r="T56" s="209"/>
      <c r="U56" s="209"/>
      <c r="V56" s="209"/>
      <c r="W56" s="209"/>
      <c r="X56" s="209"/>
      <c r="Y56" s="209"/>
      <c r="Z56" s="209"/>
      <c r="AA56" s="209"/>
      <c r="AB56" s="209"/>
      <c r="AC56" s="209"/>
      <c r="AD56" s="209"/>
      <c r="AE56" s="209"/>
      <c r="AF56" s="210">
        <f>SUM(AF44:AH55)</f>
        <v>0</v>
      </c>
      <c r="AG56" s="209"/>
      <c r="AH56" s="211"/>
    </row>
    <row r="57" spans="1:34" x14ac:dyDescent="0.25">
      <c r="A57" s="212" t="s">
        <v>114</v>
      </c>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4"/>
    </row>
    <row r="58" spans="1:34" x14ac:dyDescent="0.25">
      <c r="A58" s="215" t="s">
        <v>116</v>
      </c>
      <c r="B58" s="216"/>
      <c r="C58" s="216"/>
      <c r="D58" s="216"/>
      <c r="E58" s="216"/>
      <c r="F58" s="217"/>
      <c r="G58" s="215">
        <v>1</v>
      </c>
      <c r="H58" s="216"/>
      <c r="I58" s="216"/>
      <c r="J58" s="217"/>
      <c r="K58" s="215">
        <v>2</v>
      </c>
      <c r="L58" s="216"/>
      <c r="M58" s="216"/>
      <c r="N58" s="217"/>
      <c r="O58" s="215">
        <v>3</v>
      </c>
      <c r="P58" s="216"/>
      <c r="Q58" s="216"/>
      <c r="R58" s="217"/>
      <c r="S58" s="215">
        <v>4</v>
      </c>
      <c r="T58" s="216"/>
      <c r="U58" s="216"/>
      <c r="V58" s="217"/>
      <c r="W58" s="215">
        <v>5</v>
      </c>
      <c r="X58" s="216"/>
      <c r="Y58" s="216"/>
      <c r="Z58" s="217"/>
      <c r="AA58" s="215">
        <v>6</v>
      </c>
      <c r="AB58" s="216"/>
      <c r="AC58" s="216"/>
      <c r="AD58" s="217"/>
      <c r="AE58" s="218" t="s">
        <v>117</v>
      </c>
      <c r="AF58" s="218"/>
      <c r="AG58" s="218"/>
      <c r="AH58" s="218"/>
    </row>
    <row r="59" spans="1:34" x14ac:dyDescent="0.25">
      <c r="A59" s="219" t="s">
        <v>115</v>
      </c>
      <c r="B59" s="220"/>
      <c r="C59" s="220"/>
      <c r="D59" s="220"/>
      <c r="E59" s="220"/>
      <c r="F59" s="221"/>
      <c r="G59" s="222"/>
      <c r="H59" s="223"/>
      <c r="I59" s="223"/>
      <c r="J59" s="224"/>
      <c r="K59" s="222"/>
      <c r="L59" s="223"/>
      <c r="M59" s="223"/>
      <c r="N59" s="224"/>
      <c r="O59" s="222"/>
      <c r="P59" s="223"/>
      <c r="Q59" s="223"/>
      <c r="R59" s="224"/>
      <c r="S59" s="222"/>
      <c r="T59" s="223"/>
      <c r="U59" s="223"/>
      <c r="V59" s="224"/>
      <c r="W59" s="222"/>
      <c r="X59" s="223"/>
      <c r="Y59" s="223"/>
      <c r="Z59" s="224"/>
      <c r="AA59" s="222"/>
      <c r="AB59" s="223"/>
      <c r="AC59" s="223"/>
      <c r="AD59" s="224"/>
      <c r="AE59" s="218"/>
      <c r="AF59" s="218"/>
      <c r="AG59" s="218"/>
      <c r="AH59" s="218"/>
    </row>
    <row r="60" spans="1:34" x14ac:dyDescent="0.25">
      <c r="A60" s="215" t="s">
        <v>116</v>
      </c>
      <c r="B60" s="216"/>
      <c r="C60" s="216"/>
      <c r="D60" s="216"/>
      <c r="E60" s="216"/>
      <c r="F60" s="217"/>
      <c r="G60" s="215">
        <v>7</v>
      </c>
      <c r="H60" s="216"/>
      <c r="I60" s="216"/>
      <c r="J60" s="217"/>
      <c r="K60" s="215">
        <v>8</v>
      </c>
      <c r="L60" s="216"/>
      <c r="M60" s="216"/>
      <c r="N60" s="217"/>
      <c r="O60" s="215">
        <v>9</v>
      </c>
      <c r="P60" s="216"/>
      <c r="Q60" s="216"/>
      <c r="R60" s="217"/>
      <c r="S60" s="215">
        <v>10</v>
      </c>
      <c r="T60" s="216"/>
      <c r="U60" s="216"/>
      <c r="V60" s="217"/>
      <c r="W60" s="215">
        <v>11</v>
      </c>
      <c r="X60" s="216"/>
      <c r="Y60" s="216"/>
      <c r="Z60" s="217"/>
      <c r="AA60" s="215">
        <v>12</v>
      </c>
      <c r="AB60" s="216"/>
      <c r="AC60" s="216"/>
      <c r="AD60" s="217"/>
      <c r="AE60" s="218"/>
      <c r="AF60" s="218"/>
      <c r="AG60" s="218"/>
      <c r="AH60" s="218"/>
    </row>
    <row r="61" spans="1:34" x14ac:dyDescent="0.25">
      <c r="A61" s="219" t="s">
        <v>115</v>
      </c>
      <c r="B61" s="220"/>
      <c r="C61" s="220"/>
      <c r="D61" s="220"/>
      <c r="E61" s="220"/>
      <c r="F61" s="221"/>
      <c r="G61" s="222"/>
      <c r="H61" s="223"/>
      <c r="I61" s="223"/>
      <c r="J61" s="224"/>
      <c r="K61" s="222"/>
      <c r="L61" s="223"/>
      <c r="M61" s="223"/>
      <c r="N61" s="224"/>
      <c r="O61" s="222"/>
      <c r="P61" s="223"/>
      <c r="Q61" s="223"/>
      <c r="R61" s="224"/>
      <c r="S61" s="222"/>
      <c r="T61" s="223"/>
      <c r="U61" s="223"/>
      <c r="V61" s="224"/>
      <c r="W61" s="222"/>
      <c r="X61" s="223"/>
      <c r="Y61" s="223"/>
      <c r="Z61" s="224"/>
      <c r="AA61" s="222"/>
      <c r="AB61" s="223"/>
      <c r="AC61" s="223"/>
      <c r="AD61" s="224"/>
      <c r="AE61" s="243">
        <f>SUM(G59+K59+O59+S59+W59+AA59+G61+K61+O61+S61+W61+AA61)</f>
        <v>0</v>
      </c>
      <c r="AF61" s="244"/>
      <c r="AG61" s="244"/>
      <c r="AH61" s="244"/>
    </row>
    <row r="62" spans="1:34" ht="3.75" customHeight="1" thickBot="1" x14ac:dyDescent="0.3"/>
    <row r="63" spans="1:34" x14ac:dyDescent="0.25">
      <c r="A63" s="245" t="s">
        <v>120</v>
      </c>
      <c r="B63" s="246"/>
      <c r="C63" s="246"/>
      <c r="D63" s="246"/>
      <c r="E63" s="246"/>
      <c r="F63" s="246"/>
      <c r="G63" s="246"/>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7"/>
    </row>
    <row r="64" spans="1:34" x14ac:dyDescent="0.25">
      <c r="A64" s="248" t="s">
        <v>118</v>
      </c>
      <c r="B64" s="249"/>
      <c r="C64" s="249"/>
      <c r="D64" s="249"/>
      <c r="E64" s="249"/>
      <c r="F64" s="249"/>
      <c r="G64" s="249"/>
      <c r="H64" s="249"/>
      <c r="I64" s="249"/>
      <c r="J64" s="249"/>
      <c r="K64" s="249"/>
      <c r="L64" s="249"/>
      <c r="M64" s="249"/>
      <c r="N64" s="249"/>
      <c r="O64" s="249"/>
      <c r="P64" s="249"/>
      <c r="Q64" s="250"/>
      <c r="R64" s="251" t="s">
        <v>119</v>
      </c>
      <c r="S64" s="249"/>
      <c r="T64" s="249"/>
      <c r="U64" s="249"/>
      <c r="V64" s="249"/>
      <c r="W64" s="249"/>
      <c r="X64" s="249"/>
      <c r="Y64" s="249"/>
      <c r="Z64" s="249"/>
      <c r="AA64" s="249"/>
      <c r="AB64" s="249"/>
      <c r="AC64" s="249"/>
      <c r="AD64" s="249"/>
      <c r="AE64" s="249"/>
      <c r="AF64" s="249"/>
      <c r="AG64" s="249"/>
      <c r="AH64" s="252"/>
    </row>
    <row r="65" spans="1:34" ht="63" customHeight="1" thickBot="1" x14ac:dyDescent="0.3">
      <c r="A65" s="231" t="s">
        <v>142</v>
      </c>
      <c r="B65" s="232"/>
      <c r="C65" s="232"/>
      <c r="D65" s="232"/>
      <c r="E65" s="232"/>
      <c r="F65" s="232"/>
      <c r="G65" s="232"/>
      <c r="H65" s="232"/>
      <c r="I65" s="232"/>
      <c r="J65" s="232"/>
      <c r="K65" s="232"/>
      <c r="L65" s="232"/>
      <c r="M65" s="232"/>
      <c r="N65" s="232"/>
      <c r="O65" s="232"/>
      <c r="P65" s="232"/>
      <c r="Q65" s="233"/>
      <c r="R65" s="234" t="s">
        <v>143</v>
      </c>
      <c r="S65" s="232"/>
      <c r="T65" s="232"/>
      <c r="U65" s="232"/>
      <c r="V65" s="232"/>
      <c r="W65" s="232"/>
      <c r="X65" s="232"/>
      <c r="Y65" s="232"/>
      <c r="Z65" s="232"/>
      <c r="AA65" s="232"/>
      <c r="AB65" s="232"/>
      <c r="AC65" s="232"/>
      <c r="AD65" s="232"/>
      <c r="AE65" s="232"/>
      <c r="AF65" s="232"/>
      <c r="AG65" s="232"/>
      <c r="AH65" s="235"/>
    </row>
    <row r="66" spans="1:34" ht="4.5" customHeight="1" thickBot="1" x14ac:dyDescent="0.3"/>
    <row r="67" spans="1:34" x14ac:dyDescent="0.25">
      <c r="A67" s="118" t="s">
        <v>121</v>
      </c>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20"/>
    </row>
    <row r="68" spans="1:34" ht="50.25" customHeight="1" x14ac:dyDescent="0.25">
      <c r="A68" s="236" t="s">
        <v>146</v>
      </c>
      <c r="B68" s="237"/>
      <c r="C68" s="237"/>
      <c r="D68" s="237"/>
      <c r="E68" s="237"/>
      <c r="F68" s="237"/>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8"/>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39" t="s">
        <v>37</v>
      </c>
      <c r="B71" s="240"/>
      <c r="C71" s="240"/>
      <c r="D71" s="240"/>
      <c r="E71" s="240"/>
      <c r="F71" s="240"/>
      <c r="G71" s="240"/>
      <c r="H71" s="240"/>
      <c r="I71" s="240"/>
      <c r="J71" s="240"/>
      <c r="K71" s="240"/>
      <c r="L71" s="240"/>
      <c r="M71" s="240"/>
      <c r="N71" s="240"/>
      <c r="O71" s="240"/>
      <c r="P71" s="240"/>
      <c r="Q71" s="240"/>
      <c r="R71" s="241">
        <f ca="1">TODAY()</f>
        <v>44482</v>
      </c>
      <c r="S71" s="241"/>
      <c r="T71" s="241"/>
      <c r="U71" s="241"/>
      <c r="V71" s="241"/>
      <c r="W71" s="241"/>
      <c r="X71" s="241"/>
      <c r="Y71" s="241"/>
      <c r="Z71" s="241"/>
      <c r="AA71" s="241"/>
      <c r="AB71" s="241"/>
      <c r="AC71" s="241"/>
      <c r="AD71" s="241"/>
      <c r="AE71" s="241"/>
      <c r="AF71" s="241"/>
      <c r="AG71" s="241"/>
      <c r="AH71" s="242"/>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225">
        <f>(Entrada!B16)</f>
        <v>0</v>
      </c>
      <c r="B77" s="226"/>
      <c r="C77" s="226"/>
      <c r="D77" s="226"/>
      <c r="E77" s="226"/>
      <c r="F77" s="226"/>
      <c r="G77" s="226"/>
      <c r="H77" s="226"/>
      <c r="I77" s="226"/>
      <c r="J77" s="226"/>
      <c r="K77" s="226"/>
      <c r="L77" s="226"/>
      <c r="M77" s="226"/>
      <c r="N77" s="226"/>
      <c r="O77" s="226"/>
      <c r="P77" s="226"/>
      <c r="Q77" s="226"/>
      <c r="R77" s="226"/>
      <c r="S77" s="226"/>
      <c r="T77" s="226"/>
      <c r="U77" s="226"/>
      <c r="V77" s="226"/>
      <c r="W77" s="226"/>
      <c r="X77" s="226"/>
      <c r="Y77" s="226"/>
      <c r="Z77" s="226"/>
      <c r="AA77" s="226"/>
      <c r="AB77" s="226"/>
      <c r="AC77" s="226"/>
      <c r="AD77" s="226"/>
      <c r="AE77" s="226"/>
      <c r="AF77" s="226"/>
      <c r="AG77" s="226"/>
      <c r="AH77" s="227"/>
    </row>
    <row r="78" spans="1:34" ht="16.5" thickBot="1" x14ac:dyDescent="0.3">
      <c r="A78" s="228" t="str">
        <f>CONCATENATE(Entrada!B17," do(a) ",Entrada!B4)</f>
        <v xml:space="preserve"> do(a) Sociedade de Assistência aos Pobres - ASILO</v>
      </c>
      <c r="B78" s="229"/>
      <c r="C78" s="229"/>
      <c r="D78" s="229"/>
      <c r="E78" s="229"/>
      <c r="F78" s="229"/>
      <c r="G78" s="229"/>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c r="AE78" s="229"/>
      <c r="AF78" s="229"/>
      <c r="AG78" s="229"/>
      <c r="AH78" s="230"/>
    </row>
  </sheetData>
  <sheetProtection formatRows="0" insertRows="0" deleteRows="0" selectLockedCells="1"/>
  <protectedRanges>
    <protectedRange sqref="A16 A22 C26 R65 C31 I40 B44:AE55 G59 K59 O59 S59 W59 AA59 AA61 W61 S61 O61 K61 G61 A65 A18:A19 B29:AH30 B34:AH35" name="Intervalo3"/>
    <protectedRange sqref="A9" name="Intervalo1"/>
    <protectedRange sqref="A13" name="Intervalo2"/>
  </protectedRanges>
  <mergeCells count="198">
    <mergeCell ref="AA60:AD60"/>
    <mergeCell ref="A61:F61"/>
    <mergeCell ref="G61:J61"/>
    <mergeCell ref="K61:N61"/>
    <mergeCell ref="O61:R61"/>
    <mergeCell ref="S61:V61"/>
    <mergeCell ref="A77:AH77"/>
    <mergeCell ref="A78:AH78"/>
    <mergeCell ref="A65:Q65"/>
    <mergeCell ref="R65:AH65"/>
    <mergeCell ref="A67:AH67"/>
    <mergeCell ref="A68:AH68"/>
    <mergeCell ref="A71:Q71"/>
    <mergeCell ref="R71:AH71"/>
    <mergeCell ref="W61:Z61"/>
    <mergeCell ref="AA61:AD61"/>
    <mergeCell ref="AE61:AH61"/>
    <mergeCell ref="A63:AH63"/>
    <mergeCell ref="A64:Q64"/>
    <mergeCell ref="R64:AH64"/>
    <mergeCell ref="B54:X54"/>
    <mergeCell ref="Y54:Z54"/>
    <mergeCell ref="AA54:AB54"/>
    <mergeCell ref="AC54:AE54"/>
    <mergeCell ref="AF54:AH54"/>
    <mergeCell ref="B55:X55"/>
    <mergeCell ref="Y55:Z55"/>
    <mergeCell ref="AA55:AB55"/>
    <mergeCell ref="AC55:AE55"/>
    <mergeCell ref="AF55:AH55"/>
    <mergeCell ref="A56:AE56"/>
    <mergeCell ref="AF56:AH56"/>
    <mergeCell ref="A57:AH57"/>
    <mergeCell ref="A58:F58"/>
    <mergeCell ref="G58:J58"/>
    <mergeCell ref="K58:N58"/>
    <mergeCell ref="O58:R58"/>
    <mergeCell ref="S58:V58"/>
    <mergeCell ref="W58:Z58"/>
    <mergeCell ref="AA58:AD58"/>
    <mergeCell ref="AE58:AH60"/>
    <mergeCell ref="A59:F59"/>
    <mergeCell ref="G59:J59"/>
    <mergeCell ref="K59:N59"/>
    <mergeCell ref="O59:R59"/>
    <mergeCell ref="S59:V59"/>
    <mergeCell ref="W59:Z59"/>
    <mergeCell ref="AA59:AD59"/>
    <mergeCell ref="A60:F60"/>
    <mergeCell ref="G60:J60"/>
    <mergeCell ref="K60:N60"/>
    <mergeCell ref="O60:R60"/>
    <mergeCell ref="S60:V60"/>
    <mergeCell ref="W60:Z60"/>
    <mergeCell ref="B52:X52"/>
    <mergeCell ref="Y52:Z52"/>
    <mergeCell ref="AA52:AB52"/>
    <mergeCell ref="AC52:AE52"/>
    <mergeCell ref="AF52:AH52"/>
    <mergeCell ref="B53:X53"/>
    <mergeCell ref="Y53:Z53"/>
    <mergeCell ref="AA53:AB53"/>
    <mergeCell ref="AC53:AE53"/>
    <mergeCell ref="AF53:AH53"/>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A42:X42"/>
    <mergeCell ref="Y42:Z43"/>
    <mergeCell ref="AA42:AB43"/>
    <mergeCell ref="AC42:AE43"/>
    <mergeCell ref="AF42:AH43"/>
    <mergeCell ref="B43:X43"/>
    <mergeCell ref="A37:AH37"/>
    <mergeCell ref="A38:AH38"/>
    <mergeCell ref="A39:AH39"/>
    <mergeCell ref="A40:H40"/>
    <mergeCell ref="I40:AH40"/>
    <mergeCell ref="A41:AH41"/>
    <mergeCell ref="V30:W30"/>
    <mergeCell ref="X30:AD30"/>
    <mergeCell ref="AE30:AF30"/>
    <mergeCell ref="AG30:AH30"/>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 ref="L28:N28"/>
    <mergeCell ref="O28:U28"/>
    <mergeCell ref="V28:W28"/>
    <mergeCell ref="X28:AD28"/>
    <mergeCell ref="AE28:AF28"/>
    <mergeCell ref="AG28:AH28"/>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B30:H30"/>
    <mergeCell ref="I30:K30"/>
    <mergeCell ref="L30:N30"/>
    <mergeCell ref="O30:U30"/>
    <mergeCell ref="A1:AH1"/>
    <mergeCell ref="A3:AH3"/>
    <mergeCell ref="A4:AA4"/>
    <mergeCell ref="AB4:AH4"/>
    <mergeCell ref="A5:AA5"/>
    <mergeCell ref="AB5:AH5"/>
    <mergeCell ref="A19:AH19"/>
    <mergeCell ref="A21:AH21"/>
    <mergeCell ref="A22:AH22"/>
    <mergeCell ref="A14:AH14"/>
    <mergeCell ref="A15:AH15"/>
    <mergeCell ref="A16:AH16"/>
    <mergeCell ref="A17:AH17"/>
    <mergeCell ref="A18:AH18"/>
    <mergeCell ref="B35:H35"/>
    <mergeCell ref="I35:K35"/>
    <mergeCell ref="L35:N35"/>
    <mergeCell ref="O35:U35"/>
    <mergeCell ref="V35:W35"/>
    <mergeCell ref="X35:AD35"/>
    <mergeCell ref="AE35:AF35"/>
    <mergeCell ref="AG35:AH35"/>
    <mergeCell ref="A7:AH7"/>
    <mergeCell ref="A8:AH8"/>
    <mergeCell ref="A9:AH9"/>
    <mergeCell ref="A11:AH11"/>
    <mergeCell ref="A12:AH12"/>
    <mergeCell ref="A13:AH13"/>
    <mergeCell ref="A24:AH24"/>
    <mergeCell ref="A25:AH25"/>
    <mergeCell ref="A26:B26"/>
    <mergeCell ref="C26:AH26"/>
    <mergeCell ref="A27:H27"/>
    <mergeCell ref="I27:N27"/>
    <mergeCell ref="O27:W27"/>
    <mergeCell ref="X27:AH27"/>
    <mergeCell ref="B28:H28"/>
    <mergeCell ref="I28:K28"/>
  </mergeCells>
  <printOptions horizontalCentered="1"/>
  <pageMargins left="0.51181102362204722" right="0.51181102362204722" top="0.78740157480314965" bottom="0.78740157480314965" header="0.31496062992125984" footer="0.31496062992125984"/>
  <pageSetup scale="83" orientation="landscape" r:id="rId1"/>
  <rowBreaks count="3" manualBreakCount="3">
    <brk id="13" max="16383" man="1"/>
    <brk id="30"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2021-10-13T18:53:14Z</cp:lastPrinted>
  <dcterms:created xsi:type="dcterms:W3CDTF">2017-03-14T17:02:58Z</dcterms:created>
  <dcterms:modified xsi:type="dcterms:W3CDTF">2021-10-13T18:55:53Z</dcterms:modified>
</cp:coreProperties>
</file>