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activeTab="1"/>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6" i="17" l="1"/>
  <c r="A75" i="17"/>
  <c r="R69" i="17"/>
  <c r="AE59" i="17"/>
  <c r="AF53" i="17"/>
  <c r="AF52" i="17"/>
  <c r="AF51" i="17"/>
  <c r="AF50" i="17"/>
  <c r="AF49" i="17"/>
  <c r="AF48" i="17"/>
  <c r="AF47" i="17"/>
  <c r="AF46" i="17"/>
  <c r="AF45" i="17"/>
  <c r="AF44" i="17"/>
  <c r="AF43" i="17"/>
  <c r="AF42"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<sst xmlns="http://schemas.openxmlformats.org/spreadsheetml/2006/main" count="240" uniqueCount="163">
  <si>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</si>
  <si>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</si>
  <si>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</si>
  <si>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</si>
  <si>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</si>
  <si>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</si>
  <si>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</si>
  <si>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</si>
  <si>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</si>
  <si>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</si>
  <si>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</si>
  <si>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</si>
  <si>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</si>
  <si>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</si>
  <si>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</si>
  <si>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</si>
  <si>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</si>
  <si>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</si>
  <si>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</si>
  <si>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</si>
  <si>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</si>
  <si>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</si>
  <si>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</si>
  <si>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</si>
  <si>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</si>
  <si>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</si>
  <si>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</si>
  <si>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</si>
  <si>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</si>
  <si>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</si>
  <si>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</si>
  <si>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</si>
  <si>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</si>
  <si>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</si>
  <si>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</si>
  <si>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</si>
  <si>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</si>
  <si>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</si>
  <si>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</si>
  <si>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</si>
  <si>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</si>
  <si>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</si>
  <si>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</si>
  <si>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</si>
  <si>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</si>
  <si>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</si>
  <si>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</si>
  <si>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</si>
  <si>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</si>
  <si>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</si>
  <si>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</si>
  <si>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</si>
  <si>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</si>
  <si>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</si>
  <si>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</si>
  <si>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</si>
  <si>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</si>
  <si>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</si>
  <si>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</si>
  <si>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</si>
  <si>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</si>
  <si>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</si>
  <si>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</si>
  <si>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</si>
  <si>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</si>
  <si>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</si>
  <si>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</si>
  <si>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</si>
  <si>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</si>
  <si>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</si>
  <si>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</si>
  <si>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</si>
  <si>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</si>
  <si>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</si>
  <si>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</si>
  <si>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</si>
  <si>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</si>
  <si>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</si>
  <si>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</si>
  <si>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</si>
  <si>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</si>
  <si>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</si>
  <si>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</si>
  <si>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</si>
  <si>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</si>
  <si>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</si>
  <si>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</si>
  <si>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</si>
  <si>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</si>
  <si>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</si>
  <si>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</si>
  <si>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</si>
  <si>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</si>
  <si>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</si>
  <si>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</si>
  <si>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</si>
  <si>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</si>
  <si>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</si>
  <si>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</si>
  <si>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</si>
  <si>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</si>
  <si>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</si>
  <si>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</si>
  <si>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</si>
  <si>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</si>
  <si>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</si>
  <si>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</si>
  <si>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</si>
  <si>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</si>
  <si>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</si>
  <si>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</si>
  <si>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</si>
  <si>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</si>
  <si>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</si>
  <si>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</si>
  <si>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</si>
  <si>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</si>
  <si>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</si>
  <si>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</si>
  <si>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</si>
  <si>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</si>
  <si>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</si>
  <si>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</si>
  <si>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</si>
  <si>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</si>
  <si>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</si>
  <si>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</si>
  <si>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</si>
  <si>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</si>
  <si>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</si>
  <si>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</si>
  <si>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</si>
  <si>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</si>
  <si>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</si>
  <si>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</si>
  <si>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</si>
  <si>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</si>
  <si>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</si>
  <si>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</si>
  <si>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</si>
  <si>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</si>
  <si>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</si>
  <si>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</si>
  <si>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</si>
  <si>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</si>
  <si>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</si>
  <si>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</si>
  <si>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</si>
  <si>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</si>
  <si>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 ATUAÇÃO NA ÁREA DE PROTEÇÃO E CUIDADOS DE ANIMAIS ABANDONADOS EM SITUAÇÃO DE RISCO E/OU VÍTIMAS DE MAUS TRATOS, AÇÕES E CAMPANHAS DE DOAÇÃO E EDUCAÇÃO AMBIENTAL PARA A COMUNIDADE, BEM COMO O CONTROLE POPULACIONAL POR CASTRAÇÃO CIRÚRGICA, PRINCIPALMENTE DOS ANIMAIS SEM PROPRIETÁRIOS CONHECIDOS EM CIRCULAÇÃO NAS VIAS PÚBLICAS.</t>
  </si>
  <si>
    <t>OSC - Proteção Animal</t>
  </si>
  <si>
    <t>Castração de fêmeas</t>
  </si>
  <si>
    <t>Redução do número de natalidade e dos casos de patologias geniturinárias de animais errantes</t>
  </si>
  <si>
    <t>Min. 15 por ano</t>
  </si>
  <si>
    <t>Fichas de atendimento veterinário particular com relatório assinado pelo médico veterinário, com identificação do animal e procedimento realizado.</t>
  </si>
  <si>
    <t xml:space="preserve">set/21 a set/22 </t>
  </si>
  <si>
    <t>Cuidados, reabilitação e abrigo de animais que foram para adoção submetidos e/ou estão em maus tratos, doentes ou machucados sem tutores identificados e conforme capacidade das instalações da própria organização da Sociedade Civil de Santa Rita do Sapucaí</t>
  </si>
  <si>
    <t>Reabilitação e  Abrigo dos Animais</t>
  </si>
  <si>
    <t>Animais sadios prontos para adoção</t>
  </si>
  <si>
    <t>Min. 40</t>
  </si>
  <si>
    <t>Meio de Aferição</t>
  </si>
  <si>
    <t>Fotos</t>
  </si>
  <si>
    <t>Min. 40 por ano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</si>
</sst>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4"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
      <sz val="6"/>
      <color theme="1"/>
      <name val="Times New Roman"/>
      <family val="1"/>
    </font>
    <font>
      <sz val="7"/>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2" fillId="0" borderId="0" xfId="0" applyFont="1" applyAlignment="1">
      <alignment vertical="center"/>
    </xf>
    <xf numFmtId="0" fontId="6" fillId="0" borderId="60" xfId="0" applyFont="1" applyBorder="1" applyAlignment="1">
      <alignment horizontal="center" vertical="center"/>
    </xf>
    <xf numFmtId="0" fontId="6" fillId="0" borderId="3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6" fillId="0" borderId="40" xfId="0" applyFont="1" applyBorder="1" applyAlignment="1">
      <alignment horizontal="left"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40" xfId="0" applyFont="1" applyBorder="1" applyAlignment="1">
      <alignment horizontal="center" vertical="center" wrapText="1"/>
    </xf>
    <xf numFmtId="0" fontId="6" fillId="0" borderId="40" xfId="0" applyFont="1" applyBorder="1" applyAlignment="1">
      <alignment horizontal="center" vertical="center"/>
    </xf>
    <xf numFmtId="0" fontId="6" fillId="0" borderId="55"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 fillId="0" borderId="38" xfId="0" applyFont="1" applyBorder="1" applyAlignment="1">
      <alignment horizont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6" fillId="0" borderId="24"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2" fillId="0" borderId="61" xfId="0" applyFont="1" applyBorder="1" applyAlignment="1">
      <alignment horizontal="distributed" vertical="top"/>
    </xf>
    <xf numFmtId="0" fontId="2" fillId="0" borderId="6" xfId="0" applyFont="1" applyBorder="1" applyAlignment="1">
      <alignment horizontal="distributed" vertical="top"/>
    </xf>
    <xf numFmtId="0" fontId="1" fillId="0" borderId="6" xfId="0" applyFont="1" applyBorder="1" applyAlignment="1">
      <alignment horizontal="justify" vertical="top" wrapText="1"/>
    </xf>
    <xf numFmtId="0" fontId="1" fillId="0" borderId="62" xfId="0" applyFont="1" applyBorder="1" applyAlignment="1">
      <alignment horizontal="justify" vertical="top" wrapText="1"/>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22" sqref="B22"/>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2021</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0" t="s">
        <v>122</v>
      </c>
      <c r="B1" s="50"/>
      <c r="C1" s="50"/>
      <c r="D1" s="50"/>
      <c r="E1" s="50"/>
      <c r="F1" s="50"/>
      <c r="G1" s="50"/>
      <c r="H1" s="50"/>
      <c r="I1" s="50"/>
      <c r="J1" s="50"/>
      <c r="K1" s="50"/>
      <c r="L1" s="50"/>
      <c r="M1" s="50"/>
      <c r="N1" s="50"/>
      <c r="O1" s="50"/>
      <c r="P1" s="50"/>
      <c r="Q1" s="50"/>
      <c r="R1" s="50"/>
      <c r="S1" s="50"/>
      <c r="T1" s="50"/>
      <c r="U1" s="50"/>
      <c r="V1" s="5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OSC - Proteção Animal,</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123</v>
      </c>
      <c r="F12" s="48"/>
      <c r="G12" s="48"/>
      <c r="H12" s="48"/>
      <c r="I12" s="48"/>
      <c r="J12" s="48"/>
      <c r="K12" s="48"/>
      <c r="L12" s="48"/>
      <c r="M12" s="48"/>
      <c r="N12" s="48"/>
      <c r="O12" s="48"/>
      <c r="P12" s="48"/>
      <c r="Q12" s="48"/>
      <c r="R12" s="48"/>
      <c r="S12" s="48"/>
      <c r="T12" s="48"/>
      <c r="U12" s="48"/>
      <c r="V12" s="48"/>
    </row>
    <row r="13" spans="1:22" ht="15.75" customHeight="1" x14ac:dyDescent="0.25">
      <c r="A13" s="47" t="s">
        <v>124</v>
      </c>
      <c r="B13" s="47"/>
      <c r="C13" s="47"/>
      <c r="D13" s="47"/>
      <c r="E13" s="47"/>
      <c r="F13" s="47"/>
      <c r="G13" s="47"/>
      <c r="H13" s="47"/>
      <c r="I13" s="47"/>
      <c r="J13" s="47"/>
      <c r="K13" s="47"/>
      <c r="L13" s="47"/>
      <c r="M13" s="47"/>
      <c r="N13" s="47"/>
      <c r="O13" s="47"/>
      <c r="P13" s="47"/>
      <c r="Q13" s="47"/>
      <c r="R13" s="47"/>
      <c r="S13" s="47"/>
      <c r="T13" s="47"/>
      <c r="U13" s="47"/>
      <c r="V13" s="4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0" t="s">
        <v>125</v>
      </c>
      <c r="B15" s="260"/>
      <c r="C15" s="260"/>
      <c r="D15" s="260"/>
      <c r="E15" s="261"/>
      <c r="F15" s="261"/>
      <c r="G15" s="261"/>
      <c r="H15" s="261"/>
      <c r="I15" s="261"/>
      <c r="J15" s="261"/>
      <c r="K15" s="261"/>
      <c r="L15" s="261"/>
      <c r="M15" s="261"/>
      <c r="N15" s="261"/>
      <c r="O15" s="261"/>
      <c r="P15" s="261"/>
      <c r="Q15" s="261"/>
      <c r="R15" s="261"/>
      <c r="S15" s="261"/>
      <c r="T15" s="261"/>
      <c r="U15" s="261"/>
      <c r="V15" s="261"/>
    </row>
    <row r="16" spans="1:22" ht="15.75" customHeight="1" x14ac:dyDescent="0.25">
      <c r="A16" s="260" t="s">
        <v>126</v>
      </c>
      <c r="B16" s="260"/>
      <c r="C16" s="260"/>
      <c r="D16" s="260"/>
      <c r="E16" s="262"/>
      <c r="F16" s="262"/>
      <c r="G16" s="262"/>
      <c r="H16" s="262"/>
      <c r="I16" s="262"/>
      <c r="J16" s="262"/>
      <c r="K16" s="262"/>
      <c r="L16" s="262"/>
      <c r="M16" s="262"/>
      <c r="N16" s="262"/>
      <c r="O16" s="262"/>
      <c r="P16" s="262"/>
      <c r="Q16" s="262"/>
      <c r="R16" s="262"/>
      <c r="S16" s="262"/>
      <c r="T16" s="262"/>
      <c r="U16" s="262"/>
      <c r="V16" s="262"/>
    </row>
    <row r="17" spans="1:22" ht="15.75" customHeight="1" x14ac:dyDescent="0.25">
      <c r="A17" s="260" t="s">
        <v>13</v>
      </c>
      <c r="B17" s="260"/>
      <c r="C17" s="260"/>
      <c r="D17" s="260"/>
      <c r="E17" s="262"/>
      <c r="F17" s="262"/>
      <c r="G17" s="262"/>
      <c r="H17" s="262"/>
      <c r="I17" s="262"/>
      <c r="J17" s="262"/>
      <c r="K17" s="262"/>
      <c r="L17" s="262"/>
      <c r="M17" s="262"/>
      <c r="N17" s="262"/>
      <c r="O17" s="262"/>
      <c r="P17" s="262"/>
      <c r="Q17" s="262"/>
      <c r="R17" s="262"/>
      <c r="S17" s="262"/>
      <c r="T17" s="262"/>
      <c r="U17" s="262"/>
      <c r="V17" s="262"/>
    </row>
    <row r="18" spans="1:22" ht="15.75" customHeight="1" x14ac:dyDescent="0.25">
      <c r="A18" s="260" t="s">
        <v>7</v>
      </c>
      <c r="B18" s="260"/>
      <c r="C18" s="260"/>
      <c r="D18" s="260"/>
      <c r="E18" s="262"/>
      <c r="F18" s="262"/>
      <c r="G18" s="262"/>
      <c r="H18" s="262"/>
      <c r="I18" s="262"/>
      <c r="J18" s="262"/>
      <c r="K18" s="262"/>
      <c r="L18" s="262"/>
      <c r="M18" s="262"/>
      <c r="N18" s="262"/>
      <c r="O18" s="262"/>
      <c r="P18" s="262"/>
      <c r="Q18" s="262"/>
      <c r="R18" s="262"/>
      <c r="S18" s="262"/>
      <c r="T18" s="262"/>
      <c r="U18" s="262"/>
      <c r="V18" s="262"/>
    </row>
    <row r="19" spans="1:22" ht="15.75" customHeight="1" x14ac:dyDescent="0.25">
      <c r="A19" s="260" t="s">
        <v>127</v>
      </c>
      <c r="B19" s="260"/>
      <c r="C19" s="260"/>
      <c r="D19" s="260"/>
      <c r="E19" s="262"/>
      <c r="F19" s="262"/>
      <c r="G19" s="262"/>
      <c r="H19" s="262"/>
      <c r="I19" s="262"/>
      <c r="J19" s="262"/>
      <c r="K19" s="262"/>
      <c r="L19" s="262"/>
      <c r="M19" s="262"/>
      <c r="N19" s="262"/>
      <c r="O19" s="262"/>
      <c r="P19" s="262"/>
      <c r="Q19" s="262"/>
      <c r="R19" s="262"/>
      <c r="S19" s="262"/>
      <c r="T19" s="262"/>
      <c r="U19" s="262"/>
      <c r="V19" s="262"/>
    </row>
    <row r="20" spans="1:22" ht="15.75" customHeight="1" x14ac:dyDescent="0.25">
      <c r="A20" s="260" t="s">
        <v>128</v>
      </c>
      <c r="B20" s="260"/>
      <c r="C20" s="260"/>
      <c r="D20" s="260"/>
      <c r="E20" s="262"/>
      <c r="F20" s="262"/>
      <c r="G20" s="262"/>
      <c r="H20" s="262"/>
      <c r="I20" s="262"/>
      <c r="J20" s="262"/>
      <c r="K20" s="262"/>
      <c r="L20" s="262"/>
      <c r="M20" s="262"/>
      <c r="N20" s="262"/>
      <c r="O20" s="262"/>
      <c r="P20" s="262"/>
      <c r="Q20" s="262"/>
      <c r="R20" s="262"/>
      <c r="S20" s="262"/>
      <c r="T20" s="262"/>
      <c r="U20" s="262"/>
      <c r="V20" s="262"/>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4" t="s">
        <v>57</v>
      </c>
      <c r="B27" s="44"/>
      <c r="C27" s="44"/>
      <c r="D27" s="44"/>
      <c r="E27" s="44"/>
      <c r="F27" s="44"/>
      <c r="G27" s="44"/>
      <c r="H27" s="44"/>
      <c r="I27" s="44"/>
      <c r="J27" s="44"/>
      <c r="K27" s="44"/>
      <c r="L27" s="45">
        <f ca="1">TODAY()</f>
        <v>44438</v>
      </c>
      <c r="M27" s="45"/>
      <c r="N27" s="45"/>
      <c r="O27" s="45"/>
      <c r="P27" s="45"/>
      <c r="Q27" s="45"/>
      <c r="R27" s="45"/>
      <c r="S27" s="45"/>
      <c r="T27" s="45"/>
      <c r="U27" s="45"/>
      <c r="V27" s="45"/>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OSC - Proteção Animal</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5" workbookViewId="0">
      <selection activeCell="A13" sqref="A13:V13"/>
    </sheetView>
  </sheetViews>
  <sheetFormatPr defaultColWidth="4.140625" defaultRowHeight="15.75" x14ac:dyDescent="0.25"/>
  <cols>
    <col min="1" max="16384" width="4.140625" style="1"/>
  </cols>
  <sheetData>
    <row r="1" spans="1:22" ht="48.75" customHeight="1" x14ac:dyDescent="0.25">
      <c r="A1" s="264" t="s">
        <v>129</v>
      </c>
      <c r="B1" s="264"/>
      <c r="C1" s="264"/>
      <c r="D1" s="264"/>
      <c r="E1" s="264"/>
      <c r="F1" s="264"/>
      <c r="G1" s="264"/>
      <c r="H1" s="264"/>
      <c r="I1" s="264"/>
      <c r="J1" s="264"/>
      <c r="K1" s="264"/>
      <c r="L1" s="264"/>
      <c r="M1" s="264"/>
      <c r="N1" s="264"/>
      <c r="O1" s="264"/>
      <c r="P1" s="264"/>
      <c r="Q1" s="264"/>
      <c r="R1" s="264"/>
      <c r="S1" s="264"/>
      <c r="T1" s="264"/>
      <c r="U1" s="264"/>
      <c r="V1" s="26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40" t="str">
        <f>CONCATENATE(", ",Entrada!B17," do(a)")</f>
        <v>,  do(a)</v>
      </c>
      <c r="T10" s="40"/>
      <c r="U10" s="40"/>
      <c r="V10" s="40"/>
    </row>
    <row r="11" spans="1:22" ht="16.5" customHeight="1" x14ac:dyDescent="0.25">
      <c r="A11" s="40" t="str">
        <f>CONCATENATE(Entrada!B4,",")</f>
        <v>OSC - Proteção Animal,</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130</v>
      </c>
      <c r="F12" s="48"/>
      <c r="G12" s="48"/>
      <c r="H12" s="48"/>
      <c r="I12" s="48"/>
      <c r="J12" s="48"/>
      <c r="K12" s="48"/>
      <c r="L12" s="48"/>
      <c r="M12" s="48"/>
      <c r="N12" s="48"/>
      <c r="O12" s="48"/>
      <c r="P12" s="48"/>
      <c r="Q12" s="48"/>
      <c r="R12" s="48"/>
      <c r="S12" s="48"/>
      <c r="T12" s="48"/>
      <c r="U12" s="48"/>
      <c r="V12" s="48"/>
    </row>
    <row r="13" spans="1:22" ht="33.75" customHeight="1" x14ac:dyDescent="0.25">
      <c r="A13" s="263" t="s">
        <v>131</v>
      </c>
      <c r="B13" s="263"/>
      <c r="C13" s="263"/>
      <c r="D13" s="263"/>
      <c r="E13" s="263"/>
      <c r="F13" s="263"/>
      <c r="G13" s="263"/>
      <c r="H13" s="263"/>
      <c r="I13" s="263"/>
      <c r="J13" s="263"/>
      <c r="K13" s="263"/>
      <c r="L13" s="263"/>
      <c r="M13" s="263"/>
      <c r="N13" s="263"/>
      <c r="O13" s="263"/>
      <c r="P13" s="263"/>
      <c r="Q13" s="263"/>
      <c r="R13" s="263"/>
      <c r="S13" s="263"/>
      <c r="T13" s="263"/>
      <c r="U13" s="263"/>
      <c r="V13" s="26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8" t="s">
        <v>132</v>
      </c>
      <c r="E15" s="48"/>
      <c r="F15" s="48"/>
      <c r="G15" s="48"/>
      <c r="H15" s="48"/>
      <c r="I15" s="48"/>
      <c r="J15" s="48"/>
      <c r="K15" s="48"/>
      <c r="L15" s="48"/>
      <c r="M15" s="48"/>
      <c r="N15" s="48"/>
      <c r="O15" s="48"/>
      <c r="P15" s="48"/>
      <c r="Q15" s="48"/>
      <c r="R15" s="48"/>
      <c r="S15" s="48"/>
      <c r="T15" s="48"/>
      <c r="U15" s="48"/>
      <c r="V15" s="48"/>
    </row>
    <row r="16" spans="1:22" ht="63" customHeight="1" x14ac:dyDescent="0.25">
      <c r="A16" s="263" t="s">
        <v>133</v>
      </c>
      <c r="B16" s="263"/>
      <c r="C16" s="263"/>
      <c r="D16" s="263"/>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4" t="s">
        <v>57</v>
      </c>
      <c r="B23" s="44"/>
      <c r="C23" s="44"/>
      <c r="D23" s="44"/>
      <c r="E23" s="44"/>
      <c r="F23" s="44"/>
      <c r="G23" s="44"/>
      <c r="H23" s="44"/>
      <c r="I23" s="44"/>
      <c r="J23" s="44"/>
      <c r="K23" s="44"/>
      <c r="L23" s="45">
        <f ca="1">TODAY()</f>
        <v>44438</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OSC - Proteção Animal</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abSelected="1"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6" t="s">
        <v>64</v>
      </c>
      <c r="B1" s="46"/>
      <c r="C1" s="46"/>
      <c r="D1" s="51"/>
      <c r="E1" s="51"/>
      <c r="F1" s="51"/>
      <c r="G1" s="51"/>
      <c r="H1" s="51"/>
      <c r="I1" s="51"/>
      <c r="J1" s="51"/>
      <c r="K1" s="51"/>
      <c r="L1" s="51"/>
      <c r="M1" s="51"/>
      <c r="N1" s="51"/>
      <c r="O1" s="51"/>
      <c r="P1" s="51"/>
      <c r="Q1" s="51"/>
      <c r="R1" s="51"/>
      <c r="S1" s="51"/>
      <c r="T1" s="51"/>
      <c r="U1" s="51"/>
      <c r="V1" s="51"/>
    </row>
    <row r="2" spans="1:22" x14ac:dyDescent="0.25">
      <c r="A2" s="39" t="s">
        <v>65</v>
      </c>
      <c r="B2" s="39"/>
      <c r="C2" s="52" t="s">
        <v>76</v>
      </c>
      <c r="D2" s="52"/>
      <c r="E2" s="52"/>
      <c r="F2" s="52"/>
      <c r="G2" s="52"/>
      <c r="H2" s="52"/>
      <c r="I2" s="52"/>
      <c r="J2" s="52"/>
      <c r="K2" s="52"/>
      <c r="L2" s="52"/>
      <c r="M2" s="52"/>
      <c r="N2" s="52"/>
      <c r="O2" s="52"/>
      <c r="P2" s="52"/>
      <c r="Q2" s="52"/>
      <c r="R2" s="52"/>
      <c r="S2" s="52"/>
      <c r="T2" s="52"/>
      <c r="U2" s="52"/>
      <c r="V2" s="5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3" t="str">
        <f>CONCATENATE(Entrada!B4,",")</f>
        <v>OSC - Proteção Animal,</v>
      </c>
      <c r="F9" s="53"/>
      <c r="G9" s="53"/>
      <c r="H9" s="53"/>
      <c r="I9" s="53"/>
      <c r="J9" s="53"/>
      <c r="K9" s="53"/>
      <c r="L9" s="53"/>
      <c r="M9" s="53"/>
      <c r="N9" s="53"/>
      <c r="O9" s="53"/>
      <c r="P9" s="53"/>
      <c r="Q9" s="53"/>
      <c r="R9" s="53"/>
      <c r="S9" s="53"/>
      <c r="T9" s="46" t="s">
        <v>68</v>
      </c>
      <c r="U9" s="46"/>
      <c r="V9" s="46"/>
    </row>
    <row r="10" spans="1:22" ht="15.75" customHeight="1" x14ac:dyDescent="0.25">
      <c r="A10" s="40" t="s">
        <v>69</v>
      </c>
      <c r="B10" s="40"/>
      <c r="C10" s="40"/>
      <c r="D10" s="40"/>
      <c r="E10" s="50">
        <f>(Entrada!B5)</f>
        <v>0</v>
      </c>
      <c r="F10" s="50"/>
      <c r="G10" s="50"/>
      <c r="H10" s="50"/>
      <c r="I10" s="50"/>
      <c r="J10" s="39" t="s">
        <v>67</v>
      </c>
      <c r="K10" s="39"/>
      <c r="L10" s="39"/>
      <c r="M10" s="40" t="str">
        <f>CONCATENATE(Entrada!B7,", ",Entrada!B8)</f>
        <v xml:space="preserve">, </v>
      </c>
      <c r="N10" s="40"/>
      <c r="O10" s="40"/>
      <c r="P10" s="40"/>
      <c r="Q10" s="40"/>
      <c r="R10" s="40"/>
      <c r="S10" s="40"/>
      <c r="T10" s="40"/>
      <c r="U10" s="40"/>
      <c r="V10" s="40"/>
    </row>
    <row r="11" spans="1:22" ht="16.5" customHeight="1" x14ac:dyDescent="0.25">
      <c r="A11" s="47" t="s">
        <v>70</v>
      </c>
      <c r="B11" s="47"/>
      <c r="C11" s="47">
        <f>Entrada!B9</f>
        <v>0</v>
      </c>
      <c r="D11" s="47"/>
      <c r="E11" s="47"/>
      <c r="F11" s="47"/>
      <c r="G11" s="47"/>
      <c r="H11" s="47"/>
      <c r="I11" s="47"/>
      <c r="J11" s="48" t="s">
        <v>71</v>
      </c>
      <c r="K11" s="48"/>
      <c r="L11" s="48"/>
      <c r="M11" s="48"/>
      <c r="N11" s="48" t="str">
        <f>CONCATENATE(Entrada!B10,",")</f>
        <v>,</v>
      </c>
      <c r="O11" s="48"/>
      <c r="P11" s="48"/>
      <c r="Q11" s="48"/>
      <c r="R11" s="48"/>
      <c r="S11" s="48"/>
      <c r="T11" s="48"/>
      <c r="U11" s="48"/>
      <c r="V11" s="48"/>
    </row>
    <row r="12" spans="1:22" ht="16.5" customHeight="1" x14ac:dyDescent="0.25">
      <c r="A12" s="48" t="s">
        <v>72</v>
      </c>
      <c r="B12" s="48"/>
      <c r="C12" s="48"/>
      <c r="D12" s="48"/>
      <c r="E12" s="48"/>
      <c r="F12" s="48"/>
      <c r="G12" s="48"/>
      <c r="H12" s="40" t="str">
        <f>CONCATENATE(Entrada!B16,", ")</f>
        <v xml:space="preserve">, </v>
      </c>
      <c r="I12" s="40"/>
      <c r="J12" s="40"/>
      <c r="K12" s="40"/>
      <c r="L12" s="40"/>
      <c r="M12" s="40"/>
      <c r="N12" s="40"/>
      <c r="O12" s="40"/>
      <c r="P12" s="40"/>
      <c r="Q12" s="40"/>
      <c r="R12" s="40"/>
      <c r="S12" s="40"/>
      <c r="T12" s="40"/>
      <c r="U12" s="40"/>
      <c r="V12" s="40"/>
    </row>
    <row r="13" spans="1:22" ht="16.5" customHeight="1" x14ac:dyDescent="0.25">
      <c r="A13" s="47" t="str">
        <f>CONCATENATE(Entrada!B17,",")</f>
        <v>,</v>
      </c>
      <c r="B13" s="47"/>
      <c r="C13" s="47"/>
      <c r="D13" s="48" t="s">
        <v>73</v>
      </c>
      <c r="E13" s="48"/>
      <c r="F13" s="48"/>
      <c r="G13" s="48"/>
      <c r="H13" s="48"/>
      <c r="I13" s="48"/>
      <c r="J13" s="49">
        <f>(Entrada!B18)</f>
        <v>0</v>
      </c>
      <c r="K13" s="49"/>
      <c r="L13" s="49"/>
      <c r="M13" s="49"/>
      <c r="N13" s="48" t="s">
        <v>74</v>
      </c>
      <c r="O13" s="48"/>
      <c r="P13" s="48"/>
      <c r="Q13" s="48"/>
      <c r="R13" s="48"/>
      <c r="S13" s="48"/>
      <c r="T13" s="48"/>
      <c r="U13" s="48"/>
      <c r="V13" s="48"/>
    </row>
    <row r="14" spans="1:22" x14ac:dyDescent="0.25">
      <c r="A14" s="46">
        <f>(Entrada!B19)</f>
        <v>0</v>
      </c>
      <c r="B14" s="46"/>
      <c r="C14" s="46"/>
      <c r="D14" s="46"/>
      <c r="E14" s="46"/>
      <c r="F14" s="40" t="s">
        <v>75</v>
      </c>
      <c r="G14" s="40"/>
      <c r="H14" s="40" t="str">
        <f>CONCATENATE(Entrada!B20,", ",Entrada!B21)</f>
        <v xml:space="preserve">, </v>
      </c>
      <c r="I14" s="40"/>
      <c r="J14" s="40"/>
      <c r="K14" s="40"/>
      <c r="L14" s="40"/>
      <c r="M14" s="40"/>
      <c r="N14" s="40"/>
      <c r="O14" s="40"/>
      <c r="P14" s="40"/>
      <c r="Q14" s="40"/>
      <c r="R14" s="40"/>
      <c r="S14" s="40"/>
      <c r="T14" s="40"/>
      <c r="U14" s="40"/>
      <c r="V14" s="40"/>
    </row>
    <row r="15" spans="1:22" x14ac:dyDescent="0.25">
      <c r="A15" s="46" t="s">
        <v>70</v>
      </c>
      <c r="B15" s="46"/>
      <c r="C15" s="47">
        <f>Entrada!B22</f>
        <v>0</v>
      </c>
      <c r="D15" s="47"/>
      <c r="E15" s="47"/>
      <c r="F15" s="47"/>
      <c r="G15" s="47"/>
      <c r="H15" s="47"/>
      <c r="I15" s="47"/>
      <c r="J15" s="48" t="s">
        <v>71</v>
      </c>
      <c r="K15" s="48"/>
      <c r="L15" s="48"/>
      <c r="M15" s="48"/>
      <c r="N15" s="48" t="str">
        <f>CONCATENATE(Entrada!B23,",")</f>
        <v>,</v>
      </c>
      <c r="O15" s="48"/>
      <c r="P15" s="48"/>
      <c r="Q15" s="48"/>
      <c r="R15" s="48"/>
      <c r="S15" s="48"/>
      <c r="T15" s="48"/>
      <c r="U15" s="48"/>
      <c r="V15" s="48"/>
    </row>
    <row r="16" spans="1:22" x14ac:dyDescent="0.25">
      <c r="A16" s="40" t="s">
        <v>77</v>
      </c>
      <c r="B16" s="40"/>
      <c r="C16" s="40"/>
      <c r="D16" s="40"/>
      <c r="E16" s="40"/>
      <c r="F16" s="40"/>
      <c r="G16" s="40"/>
      <c r="H16" s="40"/>
      <c r="I16" s="40"/>
      <c r="J16" s="40"/>
      <c r="K16" s="40"/>
      <c r="L16" s="40"/>
      <c r="M16" s="40"/>
      <c r="N16" s="40"/>
      <c r="O16" s="40"/>
      <c r="P16" s="40"/>
      <c r="Q16" s="40"/>
      <c r="R16" s="40"/>
      <c r="S16" s="40"/>
      <c r="T16" s="40"/>
      <c r="U16" s="40"/>
      <c r="V16" s="40"/>
    </row>
    <row r="17" spans="1:22" s="29" customFormat="1" x14ac:dyDescent="0.25">
      <c r="A17" s="41" t="s">
        <v>78</v>
      </c>
      <c r="B17" s="41"/>
      <c r="C17" s="41"/>
      <c r="D17" s="41"/>
      <c r="E17" s="42"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 ATUAÇÃO NA ÁREA DE PROTEÇÃO E CUIDADOS DE ANIMAIS ABANDONADOS EM SITUAÇÃO DE RISCO E/OU VÍTIMAS DE MAUS TRATOS, AÇÕES E CAMPANHAS DE DOAÇÃO E EDUCAÇÃO AMBIENTAL PARA A COMUNIDADE, BEM COMO O CONTROLE POPULACIONAL POR CASTRAÇÃO CIRÚRGICA, PRINCIPALMENTE DOS ANIMAIS SEM PROPRIETÁRIOS CONHECIDOS EM CIRCULAÇÃO NAS VIAS PÚBLICAS.</v>
      </c>
      <c r="F17" s="42"/>
      <c r="G17" s="42"/>
      <c r="H17" s="42"/>
      <c r="I17" s="42"/>
      <c r="J17" s="42"/>
      <c r="K17" s="42"/>
      <c r="L17" s="42"/>
      <c r="M17" s="42"/>
      <c r="N17" s="42"/>
      <c r="O17" s="42"/>
      <c r="P17" s="42"/>
      <c r="Q17" s="42"/>
      <c r="R17" s="42"/>
      <c r="S17" s="42"/>
      <c r="T17" s="42"/>
      <c r="U17" s="42"/>
      <c r="V17" s="42"/>
    </row>
    <row r="18" spans="1:22" s="29" customFormat="1" ht="123" customHeight="1" x14ac:dyDescent="0.25">
      <c r="E18" s="42"/>
      <c r="F18" s="42"/>
      <c r="G18" s="42"/>
      <c r="H18" s="42"/>
      <c r="I18" s="42"/>
      <c r="J18" s="42"/>
      <c r="K18" s="42"/>
      <c r="L18" s="42"/>
      <c r="M18" s="42"/>
      <c r="N18" s="42"/>
      <c r="O18" s="42"/>
      <c r="P18" s="42"/>
      <c r="Q18" s="42"/>
      <c r="R18" s="42"/>
      <c r="S18" s="42"/>
      <c r="T18" s="42"/>
      <c r="U18" s="42"/>
      <c r="V18" s="42"/>
    </row>
    <row r="19" spans="1:22" x14ac:dyDescent="0.25">
      <c r="A19" s="39" t="s">
        <v>79</v>
      </c>
      <c r="B19" s="39"/>
      <c r="C19" s="39"/>
      <c r="D19" s="39"/>
      <c r="E19" s="39"/>
      <c r="F19" s="39"/>
    </row>
    <row r="20" spans="1:22" s="28" customFormat="1" ht="88.5" customHeight="1" x14ac:dyDescent="0.25">
      <c r="A20" s="43"/>
      <c r="B20" s="43"/>
      <c r="C20" s="43"/>
      <c r="D20" s="43"/>
      <c r="E20" s="43"/>
      <c r="F20" s="43"/>
      <c r="G20" s="43"/>
      <c r="H20" s="43"/>
      <c r="I20" s="43"/>
      <c r="J20" s="43"/>
      <c r="K20" s="43"/>
      <c r="L20" s="43"/>
      <c r="M20" s="43"/>
      <c r="N20" s="43"/>
      <c r="O20" s="43"/>
      <c r="P20" s="43"/>
      <c r="Q20" s="43"/>
      <c r="R20" s="43"/>
      <c r="S20" s="43"/>
      <c r="T20" s="43"/>
      <c r="U20" s="43"/>
      <c r="V20" s="43"/>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4" t="s">
        <v>57</v>
      </c>
      <c r="B25" s="44"/>
      <c r="C25" s="44"/>
      <c r="D25" s="44"/>
      <c r="E25" s="44"/>
      <c r="F25" s="44"/>
      <c r="G25" s="44"/>
      <c r="H25" s="44"/>
      <c r="I25" s="44"/>
      <c r="J25" s="44"/>
      <c r="K25" s="44"/>
      <c r="L25" s="45">
        <f ca="1">TODAY()</f>
        <v>44438</v>
      </c>
      <c r="M25" s="45"/>
      <c r="N25" s="45"/>
      <c r="O25" s="45"/>
      <c r="P25" s="45"/>
      <c r="Q25" s="45"/>
      <c r="R25" s="45"/>
      <c r="S25" s="45"/>
      <c r="T25" s="45"/>
      <c r="U25" s="45"/>
      <c r="V25" s="45"/>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OSC - Proteção Animal</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0" t="s">
        <v>36</v>
      </c>
      <c r="B1" s="50"/>
      <c r="C1" s="50"/>
      <c r="D1" s="50"/>
      <c r="E1" s="50"/>
      <c r="F1" s="50"/>
      <c r="G1" s="50"/>
      <c r="H1" s="50"/>
      <c r="I1" s="50"/>
      <c r="J1" s="50"/>
      <c r="K1" s="50"/>
      <c r="L1" s="50"/>
      <c r="M1" s="50"/>
      <c r="N1" s="50"/>
      <c r="O1" s="50"/>
      <c r="P1" s="50"/>
      <c r="Q1" s="50"/>
      <c r="R1" s="50"/>
      <c r="S1" s="50"/>
      <c r="T1" s="50"/>
      <c r="U1" s="50"/>
      <c r="V1" s="50"/>
    </row>
    <row r="2" spans="1:22" ht="16.5" thickBot="1" x14ac:dyDescent="0.3"/>
    <row r="3" spans="1:22" ht="16.5" thickBot="1" x14ac:dyDescent="0.3">
      <c r="A3" s="88" t="s">
        <v>0</v>
      </c>
      <c r="B3" s="89"/>
      <c r="C3" s="89"/>
      <c r="D3" s="89"/>
      <c r="E3" s="89"/>
      <c r="F3" s="89"/>
      <c r="G3" s="89"/>
      <c r="H3" s="89"/>
      <c r="I3" s="89"/>
      <c r="J3" s="89"/>
      <c r="K3" s="89"/>
      <c r="L3" s="90">
        <f>(Entrada!B3)</f>
        <v>2021</v>
      </c>
      <c r="M3" s="90"/>
      <c r="N3" s="90"/>
      <c r="O3" s="90"/>
      <c r="P3" s="90"/>
      <c r="Q3" s="90"/>
      <c r="R3" s="90"/>
      <c r="S3" s="90"/>
      <c r="T3" s="90"/>
      <c r="U3" s="90"/>
      <c r="V3" s="91"/>
    </row>
    <row r="4" spans="1:22" x14ac:dyDescent="0.25">
      <c r="A4" s="85" t="s">
        <v>1</v>
      </c>
      <c r="B4" s="86"/>
      <c r="C4" s="86"/>
      <c r="D4" s="86"/>
      <c r="E4" s="86"/>
      <c r="F4" s="86"/>
      <c r="G4" s="86"/>
      <c r="H4" s="86"/>
      <c r="I4" s="86"/>
      <c r="J4" s="86"/>
      <c r="K4" s="86"/>
      <c r="L4" s="86"/>
      <c r="M4" s="86"/>
      <c r="N4" s="86"/>
      <c r="O4" s="86"/>
      <c r="P4" s="86"/>
      <c r="Q4" s="86"/>
      <c r="R4" s="86"/>
      <c r="S4" s="86"/>
      <c r="T4" s="86"/>
      <c r="U4" s="86"/>
      <c r="V4" s="87"/>
    </row>
    <row r="5" spans="1:22" x14ac:dyDescent="0.25">
      <c r="A5" s="64" t="s">
        <v>2</v>
      </c>
      <c r="B5" s="65"/>
      <c r="C5" s="65"/>
      <c r="D5" s="65"/>
      <c r="E5" s="65"/>
      <c r="F5" s="65"/>
      <c r="G5" s="65"/>
      <c r="H5" s="65"/>
      <c r="I5" s="65"/>
      <c r="J5" s="65"/>
      <c r="K5" s="65"/>
      <c r="L5" s="65"/>
      <c r="M5" s="65"/>
      <c r="N5" s="65"/>
      <c r="O5" s="65"/>
      <c r="P5" s="65"/>
      <c r="Q5" s="65"/>
      <c r="R5" s="65"/>
      <c r="S5" s="65"/>
      <c r="T5" s="65"/>
      <c r="U5" s="65"/>
      <c r="V5" s="67"/>
    </row>
    <row r="6" spans="1:22" x14ac:dyDescent="0.25">
      <c r="A6" s="62" t="str">
        <f>(Entrada!B4)</f>
        <v>OSC - Proteção Animal</v>
      </c>
      <c r="B6" s="63"/>
      <c r="C6" s="63"/>
      <c r="D6" s="63"/>
      <c r="E6" s="63"/>
      <c r="F6" s="63"/>
      <c r="G6" s="63"/>
      <c r="H6" s="63"/>
      <c r="I6" s="63"/>
      <c r="J6" s="63"/>
      <c r="K6" s="63"/>
      <c r="L6" s="63"/>
      <c r="M6" s="63"/>
      <c r="N6" s="63"/>
      <c r="O6" s="63"/>
      <c r="P6" s="63"/>
      <c r="Q6" s="63"/>
      <c r="R6" s="63"/>
      <c r="S6" s="63"/>
      <c r="T6" s="63"/>
      <c r="U6" s="63"/>
      <c r="V6" s="69"/>
    </row>
    <row r="7" spans="1:22" x14ac:dyDescent="0.25">
      <c r="A7" s="64" t="s">
        <v>11</v>
      </c>
      <c r="B7" s="65"/>
      <c r="C7" s="65"/>
      <c r="D7" s="65"/>
      <c r="E7" s="65"/>
      <c r="F7" s="65"/>
      <c r="G7" s="66" t="s">
        <v>3</v>
      </c>
      <c r="H7" s="65"/>
      <c r="I7" s="65"/>
      <c r="J7" s="65"/>
      <c r="K7" s="65"/>
      <c r="L7" s="65"/>
      <c r="M7" s="65"/>
      <c r="N7" s="65"/>
      <c r="O7" s="65"/>
      <c r="P7" s="65"/>
      <c r="Q7" s="65"/>
      <c r="R7" s="65"/>
      <c r="S7" s="65"/>
      <c r="T7" s="65"/>
      <c r="U7" s="65"/>
      <c r="V7" s="67"/>
    </row>
    <row r="8" spans="1:22" x14ac:dyDescent="0.25">
      <c r="A8" s="62">
        <f>(Entrada!B5)</f>
        <v>0</v>
      </c>
      <c r="B8" s="63"/>
      <c r="C8" s="63"/>
      <c r="D8" s="63"/>
      <c r="E8" s="63"/>
      <c r="F8" s="63"/>
      <c r="G8" s="68">
        <f>(Entrada!B6)</f>
        <v>0</v>
      </c>
      <c r="H8" s="63"/>
      <c r="I8" s="63"/>
      <c r="J8" s="63"/>
      <c r="K8" s="63"/>
      <c r="L8" s="63"/>
      <c r="M8" s="63"/>
      <c r="N8" s="63"/>
      <c r="O8" s="63"/>
      <c r="P8" s="63"/>
      <c r="Q8" s="63"/>
      <c r="R8" s="63"/>
      <c r="S8" s="63"/>
      <c r="T8" s="63"/>
      <c r="U8" s="63"/>
      <c r="V8" s="69"/>
    </row>
    <row r="9" spans="1:22" x14ac:dyDescent="0.25">
      <c r="A9" s="64" t="s">
        <v>5</v>
      </c>
      <c r="B9" s="65"/>
      <c r="C9" s="65"/>
      <c r="D9" s="65"/>
      <c r="E9" s="65"/>
      <c r="F9" s="65"/>
      <c r="G9" s="65"/>
      <c r="H9" s="65"/>
      <c r="I9" s="65"/>
      <c r="J9" s="65"/>
      <c r="K9" s="65"/>
      <c r="L9" s="65"/>
      <c r="M9" s="65"/>
      <c r="N9" s="65"/>
      <c r="O9" s="65"/>
      <c r="P9" s="65"/>
      <c r="Q9" s="65"/>
      <c r="R9" s="65"/>
      <c r="S9" s="70"/>
      <c r="T9" s="66" t="s">
        <v>12</v>
      </c>
      <c r="U9" s="65"/>
      <c r="V9" s="67"/>
    </row>
    <row r="10" spans="1:22" x14ac:dyDescent="0.25">
      <c r="A10" s="62">
        <f>(Entrada!B7)</f>
        <v>0</v>
      </c>
      <c r="B10" s="63"/>
      <c r="C10" s="63"/>
      <c r="D10" s="63"/>
      <c r="E10" s="63"/>
      <c r="F10" s="63"/>
      <c r="G10" s="63"/>
      <c r="H10" s="63"/>
      <c r="I10" s="63"/>
      <c r="J10" s="63"/>
      <c r="K10" s="63"/>
      <c r="L10" s="63"/>
      <c r="M10" s="63"/>
      <c r="N10" s="63"/>
      <c r="O10" s="63"/>
      <c r="P10" s="63"/>
      <c r="Q10" s="63"/>
      <c r="R10" s="63"/>
      <c r="S10" s="74"/>
      <c r="T10" s="75">
        <f>(Entrada!B8)</f>
        <v>0</v>
      </c>
      <c r="U10" s="72"/>
      <c r="V10" s="76"/>
    </row>
    <row r="11" spans="1:22" x14ac:dyDescent="0.25">
      <c r="A11" s="64" t="s">
        <v>4</v>
      </c>
      <c r="B11" s="65"/>
      <c r="C11" s="65"/>
      <c r="D11" s="65"/>
      <c r="E11" s="65"/>
      <c r="F11" s="65"/>
      <c r="G11" s="65"/>
      <c r="H11" s="65"/>
      <c r="I11" s="70"/>
      <c r="J11" s="66" t="s">
        <v>13</v>
      </c>
      <c r="K11" s="65"/>
      <c r="L11" s="65"/>
      <c r="M11" s="65"/>
      <c r="N11" s="65"/>
      <c r="O11" s="65"/>
      <c r="P11" s="65"/>
      <c r="Q11" s="65"/>
      <c r="R11" s="70"/>
      <c r="S11" s="66" t="s">
        <v>6</v>
      </c>
      <c r="T11" s="65"/>
      <c r="U11" s="65"/>
      <c r="V11" s="67"/>
    </row>
    <row r="12" spans="1:22" x14ac:dyDescent="0.25">
      <c r="A12" s="62">
        <f>(Entrada!B9)</f>
        <v>0</v>
      </c>
      <c r="B12" s="63"/>
      <c r="C12" s="63"/>
      <c r="D12" s="63"/>
      <c r="E12" s="63"/>
      <c r="F12" s="63"/>
      <c r="G12" s="63"/>
      <c r="H12" s="63"/>
      <c r="I12" s="74"/>
      <c r="J12" s="68">
        <f>(Entrada!B10)</f>
        <v>0</v>
      </c>
      <c r="K12" s="63"/>
      <c r="L12" s="63"/>
      <c r="M12" s="63"/>
      <c r="N12" s="63"/>
      <c r="O12" s="63"/>
      <c r="P12" s="63"/>
      <c r="Q12" s="63"/>
      <c r="R12" s="74"/>
      <c r="S12" s="77">
        <f>(Entrada!B11)</f>
        <v>0</v>
      </c>
      <c r="T12" s="78"/>
      <c r="U12" s="78"/>
      <c r="V12" s="79"/>
    </row>
    <row r="13" spans="1:22" x14ac:dyDescent="0.25">
      <c r="A13" s="64" t="s">
        <v>7</v>
      </c>
      <c r="B13" s="65"/>
      <c r="C13" s="65"/>
      <c r="D13" s="65"/>
      <c r="E13" s="65"/>
      <c r="F13" s="65"/>
      <c r="G13" s="65"/>
      <c r="H13" s="65"/>
      <c r="I13" s="65"/>
      <c r="J13" s="65"/>
      <c r="K13" s="70"/>
      <c r="L13" s="66" t="s">
        <v>8</v>
      </c>
      <c r="M13" s="65"/>
      <c r="N13" s="65"/>
      <c r="O13" s="65"/>
      <c r="P13" s="65"/>
      <c r="Q13" s="65"/>
      <c r="R13" s="65"/>
      <c r="S13" s="65"/>
      <c r="T13" s="65"/>
      <c r="U13" s="65"/>
      <c r="V13" s="67"/>
    </row>
    <row r="14" spans="1:22" x14ac:dyDescent="0.25">
      <c r="A14" s="71">
        <f>(Entrada!B12)</f>
        <v>0</v>
      </c>
      <c r="B14" s="72"/>
      <c r="C14" s="72"/>
      <c r="D14" s="72"/>
      <c r="E14" s="72"/>
      <c r="F14" s="72"/>
      <c r="G14" s="72"/>
      <c r="H14" s="72"/>
      <c r="I14" s="72"/>
      <c r="J14" s="72"/>
      <c r="K14" s="73"/>
      <c r="L14" s="75">
        <f>(Entrada!B13)</f>
        <v>0</v>
      </c>
      <c r="M14" s="72"/>
      <c r="N14" s="72"/>
      <c r="O14" s="72"/>
      <c r="P14" s="72"/>
      <c r="Q14" s="72"/>
      <c r="R14" s="72"/>
      <c r="S14" s="72"/>
      <c r="T14" s="72"/>
      <c r="U14" s="72"/>
      <c r="V14" s="76"/>
    </row>
    <row r="15" spans="1:22" x14ac:dyDescent="0.25">
      <c r="A15" s="64" t="s">
        <v>9</v>
      </c>
      <c r="B15" s="65"/>
      <c r="C15" s="65"/>
      <c r="D15" s="65"/>
      <c r="E15" s="65"/>
      <c r="F15" s="65"/>
      <c r="G15" s="65"/>
      <c r="H15" s="65"/>
      <c r="I15" s="65"/>
      <c r="J15" s="65"/>
      <c r="K15" s="70"/>
      <c r="L15" s="66" t="s">
        <v>10</v>
      </c>
      <c r="M15" s="65"/>
      <c r="N15" s="65"/>
      <c r="O15" s="65"/>
      <c r="P15" s="65"/>
      <c r="Q15" s="65"/>
      <c r="R15" s="65"/>
      <c r="S15" s="65"/>
      <c r="T15" s="65"/>
      <c r="U15" s="65"/>
      <c r="V15" s="67"/>
    </row>
    <row r="16" spans="1:22" ht="16.5" thickBot="1" x14ac:dyDescent="0.3">
      <c r="A16" s="57">
        <f>(Entrada!B14)</f>
        <v>0</v>
      </c>
      <c r="B16" s="58"/>
      <c r="C16" s="58"/>
      <c r="D16" s="58"/>
      <c r="E16" s="58"/>
      <c r="F16" s="58"/>
      <c r="G16" s="58"/>
      <c r="H16" s="58"/>
      <c r="I16" s="58"/>
      <c r="J16" s="58"/>
      <c r="K16" s="59"/>
      <c r="L16" s="83">
        <f>(Entrada!B15)</f>
        <v>0</v>
      </c>
      <c r="M16" s="58"/>
      <c r="N16" s="58"/>
      <c r="O16" s="58"/>
      <c r="P16" s="58"/>
      <c r="Q16" s="58"/>
      <c r="R16" s="58"/>
      <c r="S16" s="58"/>
      <c r="T16" s="58"/>
      <c r="U16" s="58"/>
      <c r="V16" s="84"/>
    </row>
    <row r="17" spans="1:22" x14ac:dyDescent="0.25">
      <c r="A17" s="85" t="s">
        <v>14</v>
      </c>
      <c r="B17" s="86"/>
      <c r="C17" s="86"/>
      <c r="D17" s="86"/>
      <c r="E17" s="86"/>
      <c r="F17" s="86"/>
      <c r="G17" s="86"/>
      <c r="H17" s="86"/>
      <c r="I17" s="86"/>
      <c r="J17" s="86"/>
      <c r="K17" s="86"/>
      <c r="L17" s="86"/>
      <c r="M17" s="86"/>
      <c r="N17" s="86"/>
      <c r="O17" s="86"/>
      <c r="P17" s="86"/>
      <c r="Q17" s="86"/>
      <c r="R17" s="86"/>
      <c r="S17" s="86"/>
      <c r="T17" s="86"/>
      <c r="U17" s="86"/>
      <c r="V17" s="87"/>
    </row>
    <row r="18" spans="1:22" x14ac:dyDescent="0.25">
      <c r="A18" s="64" t="s">
        <v>15</v>
      </c>
      <c r="B18" s="65"/>
      <c r="C18" s="65"/>
      <c r="D18" s="65"/>
      <c r="E18" s="65"/>
      <c r="F18" s="65"/>
      <c r="G18" s="65"/>
      <c r="H18" s="65"/>
      <c r="I18" s="65"/>
      <c r="J18" s="65"/>
      <c r="K18" s="65"/>
      <c r="L18" s="65"/>
      <c r="M18" s="65"/>
      <c r="N18" s="65"/>
      <c r="O18" s="65"/>
      <c r="P18" s="65"/>
      <c r="Q18" s="65"/>
      <c r="R18" s="65"/>
      <c r="S18" s="65"/>
      <c r="T18" s="65"/>
      <c r="U18" s="65"/>
      <c r="V18" s="67"/>
    </row>
    <row r="19" spans="1:22" x14ac:dyDescent="0.25">
      <c r="A19" s="62">
        <f>(Entrada!B16)</f>
        <v>0</v>
      </c>
      <c r="B19" s="63"/>
      <c r="C19" s="63"/>
      <c r="D19" s="63"/>
      <c r="E19" s="63"/>
      <c r="F19" s="63"/>
      <c r="G19" s="63"/>
      <c r="H19" s="63"/>
      <c r="I19" s="63"/>
      <c r="J19" s="63"/>
      <c r="K19" s="63"/>
      <c r="L19" s="63"/>
      <c r="M19" s="63"/>
      <c r="N19" s="63"/>
      <c r="O19" s="63"/>
      <c r="P19" s="63"/>
      <c r="Q19" s="63"/>
      <c r="R19" s="63"/>
      <c r="S19" s="63"/>
      <c r="T19" s="63"/>
      <c r="U19" s="63"/>
      <c r="V19" s="69"/>
    </row>
    <row r="20" spans="1:22" x14ac:dyDescent="0.25">
      <c r="A20" s="64" t="s">
        <v>16</v>
      </c>
      <c r="B20" s="65"/>
      <c r="C20" s="65"/>
      <c r="D20" s="65"/>
      <c r="E20" s="65"/>
      <c r="F20" s="65"/>
      <c r="G20" s="65"/>
      <c r="H20" s="65"/>
      <c r="I20" s="65"/>
      <c r="J20" s="65"/>
      <c r="K20" s="70"/>
      <c r="L20" s="66" t="s">
        <v>17</v>
      </c>
      <c r="M20" s="65"/>
      <c r="N20" s="65"/>
      <c r="O20" s="65"/>
      <c r="P20" s="65"/>
      <c r="Q20" s="65"/>
      <c r="R20" s="65"/>
      <c r="S20" s="65"/>
      <c r="T20" s="65"/>
      <c r="U20" s="65"/>
      <c r="V20" s="67"/>
    </row>
    <row r="21" spans="1:22" x14ac:dyDescent="0.25">
      <c r="A21" s="80">
        <f>(Entrada!B18)</f>
        <v>0</v>
      </c>
      <c r="B21" s="81"/>
      <c r="C21" s="81"/>
      <c r="D21" s="81"/>
      <c r="E21" s="81"/>
      <c r="F21" s="81"/>
      <c r="G21" s="81"/>
      <c r="H21" s="81"/>
      <c r="I21" s="81"/>
      <c r="J21" s="81"/>
      <c r="K21" s="82"/>
      <c r="L21" s="68">
        <f>(Entrada!B19)</f>
        <v>0</v>
      </c>
      <c r="M21" s="63"/>
      <c r="N21" s="63"/>
      <c r="O21" s="63"/>
      <c r="P21" s="63"/>
      <c r="Q21" s="63"/>
      <c r="R21" s="63"/>
      <c r="S21" s="63"/>
      <c r="T21" s="63"/>
      <c r="U21" s="63"/>
      <c r="V21" s="69"/>
    </row>
    <row r="22" spans="1:22" x14ac:dyDescent="0.25">
      <c r="A22" s="64" t="s">
        <v>5</v>
      </c>
      <c r="B22" s="65"/>
      <c r="C22" s="65"/>
      <c r="D22" s="65"/>
      <c r="E22" s="65"/>
      <c r="F22" s="65"/>
      <c r="G22" s="65"/>
      <c r="H22" s="65"/>
      <c r="I22" s="65"/>
      <c r="J22" s="65"/>
      <c r="K22" s="65"/>
      <c r="L22" s="65"/>
      <c r="M22" s="65"/>
      <c r="N22" s="65"/>
      <c r="O22" s="65"/>
      <c r="P22" s="65"/>
      <c r="Q22" s="65"/>
      <c r="R22" s="65"/>
      <c r="S22" s="70"/>
      <c r="T22" s="66" t="s">
        <v>12</v>
      </c>
      <c r="U22" s="65"/>
      <c r="V22" s="67"/>
    </row>
    <row r="23" spans="1:22" x14ac:dyDescent="0.25">
      <c r="A23" s="62">
        <f>(Entrada!B20)</f>
        <v>0</v>
      </c>
      <c r="B23" s="63"/>
      <c r="C23" s="63"/>
      <c r="D23" s="63"/>
      <c r="E23" s="63"/>
      <c r="F23" s="63"/>
      <c r="G23" s="63"/>
      <c r="H23" s="63"/>
      <c r="I23" s="63"/>
      <c r="J23" s="63"/>
      <c r="K23" s="63"/>
      <c r="L23" s="63"/>
      <c r="M23" s="63"/>
      <c r="N23" s="63"/>
      <c r="O23" s="63"/>
      <c r="P23" s="63"/>
      <c r="Q23" s="63"/>
      <c r="R23" s="63"/>
      <c r="S23" s="74"/>
      <c r="T23" s="75">
        <f>(Entrada!B21)</f>
        <v>0</v>
      </c>
      <c r="U23" s="72"/>
      <c r="V23" s="76"/>
    </row>
    <row r="24" spans="1:22" x14ac:dyDescent="0.25">
      <c r="A24" s="64" t="s">
        <v>4</v>
      </c>
      <c r="B24" s="65"/>
      <c r="C24" s="65"/>
      <c r="D24" s="65"/>
      <c r="E24" s="65"/>
      <c r="F24" s="65"/>
      <c r="G24" s="65"/>
      <c r="H24" s="65"/>
      <c r="I24" s="70"/>
      <c r="J24" s="66" t="s">
        <v>13</v>
      </c>
      <c r="K24" s="65"/>
      <c r="L24" s="65"/>
      <c r="M24" s="65"/>
      <c r="N24" s="65"/>
      <c r="O24" s="65"/>
      <c r="P24" s="65"/>
      <c r="Q24" s="65"/>
      <c r="R24" s="70"/>
      <c r="S24" s="66" t="s">
        <v>6</v>
      </c>
      <c r="T24" s="65"/>
      <c r="U24" s="65"/>
      <c r="V24" s="67"/>
    </row>
    <row r="25" spans="1:22" x14ac:dyDescent="0.25">
      <c r="A25" s="62">
        <f>(Entrada!B22)</f>
        <v>0</v>
      </c>
      <c r="B25" s="63"/>
      <c r="C25" s="63"/>
      <c r="D25" s="63"/>
      <c r="E25" s="63"/>
      <c r="F25" s="63"/>
      <c r="G25" s="63"/>
      <c r="H25" s="63"/>
      <c r="I25" s="74"/>
      <c r="J25" s="68">
        <f>(Entrada!B23)</f>
        <v>0</v>
      </c>
      <c r="K25" s="63"/>
      <c r="L25" s="63"/>
      <c r="M25" s="63"/>
      <c r="N25" s="63"/>
      <c r="O25" s="63"/>
      <c r="P25" s="63"/>
      <c r="Q25" s="63"/>
      <c r="R25" s="74"/>
      <c r="S25" s="77">
        <f>(Entrada!B24)</f>
        <v>0</v>
      </c>
      <c r="T25" s="78"/>
      <c r="U25" s="78"/>
      <c r="V25" s="79"/>
    </row>
    <row r="26" spans="1:22" x14ac:dyDescent="0.25">
      <c r="A26" s="64" t="s">
        <v>7</v>
      </c>
      <c r="B26" s="65"/>
      <c r="C26" s="65"/>
      <c r="D26" s="65"/>
      <c r="E26" s="65"/>
      <c r="F26" s="65"/>
      <c r="G26" s="65"/>
      <c r="H26" s="65"/>
      <c r="I26" s="65"/>
      <c r="J26" s="65"/>
      <c r="K26" s="70"/>
      <c r="L26" s="66" t="s">
        <v>18</v>
      </c>
      <c r="M26" s="65"/>
      <c r="N26" s="65"/>
      <c r="O26" s="65"/>
      <c r="P26" s="65"/>
      <c r="Q26" s="65"/>
      <c r="R26" s="65"/>
      <c r="S26" s="65"/>
      <c r="T26" s="65"/>
      <c r="U26" s="65"/>
      <c r="V26" s="67"/>
    </row>
    <row r="27" spans="1:22" x14ac:dyDescent="0.25">
      <c r="A27" s="71">
        <f>(Entrada!B25)</f>
        <v>0</v>
      </c>
      <c r="B27" s="72"/>
      <c r="C27" s="72"/>
      <c r="D27" s="72"/>
      <c r="E27" s="72"/>
      <c r="F27" s="72"/>
      <c r="G27" s="72"/>
      <c r="H27" s="72"/>
      <c r="I27" s="72"/>
      <c r="J27" s="72"/>
      <c r="K27" s="73"/>
      <c r="L27" s="68">
        <f>(Entrada!B26)</f>
        <v>0</v>
      </c>
      <c r="M27" s="63"/>
      <c r="N27" s="63"/>
      <c r="O27" s="63"/>
      <c r="P27" s="63"/>
      <c r="Q27" s="63"/>
      <c r="R27" s="63"/>
      <c r="S27" s="63"/>
      <c r="T27" s="63"/>
      <c r="U27" s="63"/>
      <c r="V27" s="69"/>
    </row>
    <row r="28" spans="1:22" x14ac:dyDescent="0.25">
      <c r="A28" s="64" t="s">
        <v>10</v>
      </c>
      <c r="B28" s="65"/>
      <c r="C28" s="65"/>
      <c r="D28" s="65"/>
      <c r="E28" s="65"/>
      <c r="F28" s="65"/>
      <c r="G28" s="65"/>
      <c r="H28" s="65"/>
      <c r="I28" s="65"/>
      <c r="J28" s="65"/>
      <c r="K28" s="70"/>
      <c r="L28" s="65" t="s">
        <v>19</v>
      </c>
      <c r="M28" s="65"/>
      <c r="N28" s="65"/>
      <c r="O28" s="65"/>
      <c r="P28" s="65"/>
      <c r="Q28" s="65"/>
      <c r="R28" s="65"/>
      <c r="S28" s="65"/>
      <c r="T28" s="65"/>
      <c r="U28" s="65"/>
      <c r="V28" s="67"/>
    </row>
    <row r="29" spans="1:22" ht="16.5" thickBot="1" x14ac:dyDescent="0.3">
      <c r="A29" s="57">
        <f>(Entrada!B27)</f>
        <v>0</v>
      </c>
      <c r="B29" s="58"/>
      <c r="C29" s="58"/>
      <c r="D29" s="58"/>
      <c r="E29" s="58"/>
      <c r="F29" s="58"/>
      <c r="G29" s="58"/>
      <c r="H29" s="58"/>
      <c r="I29" s="58"/>
      <c r="J29" s="58"/>
      <c r="K29" s="59"/>
      <c r="L29" s="60">
        <f>(Entrada!B28)</f>
        <v>0</v>
      </c>
      <c r="M29" s="60"/>
      <c r="N29" s="60"/>
      <c r="O29" s="60"/>
      <c r="P29" s="60"/>
      <c r="Q29" s="60"/>
      <c r="R29" s="60"/>
      <c r="S29" s="60"/>
      <c r="T29" s="60"/>
      <c r="U29" s="60"/>
      <c r="V29" s="61"/>
    </row>
    <row r="31" spans="1:22" x14ac:dyDescent="0.25">
      <c r="D31" s="1" t="s">
        <v>28</v>
      </c>
      <c r="E31" s="46" t="str">
        <f>CONCATENATE(Entrada!B16,",")</f>
        <v>,</v>
      </c>
      <c r="F31" s="46"/>
      <c r="G31" s="46"/>
      <c r="H31" s="46"/>
      <c r="I31" s="46"/>
      <c r="J31" s="46"/>
      <c r="K31" s="46"/>
      <c r="L31" s="46"/>
      <c r="M31" s="46"/>
      <c r="N31" s="46"/>
      <c r="O31" s="46"/>
      <c r="P31" s="46"/>
      <c r="Q31" s="46"/>
      <c r="R31" s="46"/>
      <c r="S31" s="39" t="str">
        <f>CONCATENATE(Entrada!B17, " do(a)")</f>
        <v xml:space="preserve"> do(a)</v>
      </c>
      <c r="T31" s="39"/>
      <c r="U31" s="39"/>
      <c r="V31" s="39"/>
    </row>
    <row r="32" spans="1:22" x14ac:dyDescent="0.25">
      <c r="A32" s="46" t="str">
        <f>CONCATENATE(Entrada!B4,",")</f>
        <v>OSC - Proteção Animal,</v>
      </c>
      <c r="B32" s="46"/>
      <c r="C32" s="46"/>
      <c r="D32" s="46"/>
      <c r="E32" s="46"/>
      <c r="F32" s="46"/>
      <c r="G32" s="46"/>
      <c r="H32" s="46"/>
      <c r="I32" s="46"/>
      <c r="J32" s="46"/>
      <c r="K32" s="46"/>
      <c r="L32" s="46"/>
      <c r="M32" s="46"/>
      <c r="N32" s="46"/>
      <c r="O32" s="46"/>
      <c r="P32" s="46"/>
      <c r="Q32" s="44" t="s">
        <v>30</v>
      </c>
      <c r="R32" s="44"/>
      <c r="S32" s="44"/>
      <c r="T32" s="44"/>
      <c r="U32" s="44"/>
      <c r="V32" s="44"/>
    </row>
    <row r="33" spans="1:22" x14ac:dyDescent="0.25">
      <c r="A33" s="54">
        <f>(Entrada!B18)</f>
        <v>0</v>
      </c>
      <c r="B33" s="54"/>
      <c r="C33" s="54"/>
      <c r="D33" s="54"/>
      <c r="E33" s="55" t="s">
        <v>32</v>
      </c>
      <c r="F33" s="55"/>
      <c r="G33" s="55"/>
      <c r="H33" s="55"/>
      <c r="I33" s="55"/>
      <c r="J33" s="55"/>
      <c r="K33" s="55"/>
      <c r="L33" s="55"/>
      <c r="M33" s="55"/>
      <c r="N33" s="55"/>
      <c r="O33" s="55"/>
      <c r="P33" s="55"/>
      <c r="Q33" s="55"/>
      <c r="R33" s="55"/>
      <c r="S33" s="55"/>
      <c r="T33" s="55"/>
      <c r="U33" s="55"/>
      <c r="V33" s="55"/>
    </row>
    <row r="34" spans="1:22" x14ac:dyDescent="0.25">
      <c r="A34" s="55" t="s">
        <v>31</v>
      </c>
      <c r="B34" s="55"/>
      <c r="C34" s="55"/>
      <c r="D34" s="55"/>
      <c r="E34" s="55"/>
      <c r="F34" s="55"/>
      <c r="G34" s="55"/>
      <c r="H34" s="55"/>
      <c r="I34" s="55"/>
      <c r="J34" s="55"/>
      <c r="K34" s="55"/>
      <c r="L34" s="55"/>
      <c r="M34" s="55"/>
      <c r="N34" s="55"/>
      <c r="O34" s="55"/>
      <c r="P34" s="55"/>
      <c r="Q34" s="55"/>
      <c r="R34" s="55"/>
      <c r="S34" s="55"/>
      <c r="T34" s="55"/>
      <c r="U34" s="55"/>
      <c r="V34" s="55"/>
    </row>
    <row r="35" spans="1:22" x14ac:dyDescent="0.25">
      <c r="A35" s="46" t="s">
        <v>33</v>
      </c>
      <c r="B35" s="46"/>
      <c r="C35" s="46"/>
      <c r="D35" s="46"/>
      <c r="E35" s="46"/>
      <c r="F35" s="46"/>
      <c r="G35" s="46"/>
      <c r="H35" s="46"/>
      <c r="I35" s="46"/>
      <c r="J35" s="46"/>
      <c r="K35" s="46"/>
      <c r="L35" s="46"/>
      <c r="M35" s="46"/>
      <c r="N35" s="46"/>
      <c r="O35" s="46"/>
      <c r="P35" s="46"/>
      <c r="Q35" s="46"/>
      <c r="R35" s="46"/>
      <c r="S35" s="46"/>
      <c r="T35" s="46"/>
      <c r="U35" s="46"/>
      <c r="V35" s="46"/>
    </row>
    <row r="37" spans="1:22" x14ac:dyDescent="0.25">
      <c r="D37" s="40" t="s">
        <v>34</v>
      </c>
      <c r="E37" s="40"/>
      <c r="F37" s="40"/>
      <c r="G37" s="40"/>
      <c r="H37" s="40"/>
      <c r="I37" s="40"/>
      <c r="J37" s="40"/>
      <c r="K37" s="40"/>
      <c r="L37" s="40"/>
      <c r="M37" s="40"/>
      <c r="N37" s="40"/>
      <c r="O37" s="40"/>
      <c r="P37" s="40"/>
      <c r="Q37" s="40"/>
      <c r="R37" s="40"/>
      <c r="S37" s="40"/>
      <c r="T37" s="40"/>
      <c r="U37" s="40"/>
      <c r="V37" s="40"/>
    </row>
    <row r="38" spans="1:22" x14ac:dyDescent="0.25">
      <c r="A38" s="56" t="s">
        <v>35</v>
      </c>
      <c r="B38" s="56"/>
      <c r="C38" s="56"/>
      <c r="D38" s="56"/>
      <c r="E38" s="56"/>
      <c r="F38" s="56"/>
      <c r="G38" s="56"/>
      <c r="H38" s="56"/>
      <c r="I38" s="56"/>
      <c r="J38" s="56"/>
      <c r="K38" s="56"/>
      <c r="L38" s="56"/>
      <c r="M38" s="56"/>
      <c r="N38" s="56"/>
      <c r="O38" s="56"/>
      <c r="P38" s="56"/>
      <c r="Q38" s="56"/>
      <c r="R38" s="56"/>
      <c r="S38" s="56"/>
      <c r="T38" s="56"/>
      <c r="U38" s="56"/>
      <c r="V38" s="56"/>
    </row>
    <row r="41" spans="1:22" x14ac:dyDescent="0.25">
      <c r="A41" s="44" t="s">
        <v>37</v>
      </c>
      <c r="B41" s="44"/>
      <c r="C41" s="44"/>
      <c r="D41" s="44"/>
      <c r="E41" s="44"/>
      <c r="F41" s="44"/>
      <c r="G41" s="44"/>
      <c r="H41" s="44"/>
      <c r="I41" s="44"/>
      <c r="J41" s="44"/>
      <c r="K41" s="44"/>
      <c r="L41" s="45">
        <f ca="1">TODAY()</f>
        <v>44438</v>
      </c>
      <c r="M41" s="45"/>
      <c r="N41" s="45"/>
      <c r="O41" s="45"/>
      <c r="P41" s="45"/>
      <c r="Q41" s="45"/>
      <c r="R41" s="45"/>
      <c r="S41" s="45"/>
      <c r="T41" s="45"/>
      <c r="U41" s="45"/>
      <c r="V41" s="45"/>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OSC - Proteção Animal</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0" t="s">
        <v>38</v>
      </c>
      <c r="B1" s="50"/>
      <c r="C1" s="50"/>
      <c r="D1" s="50"/>
      <c r="E1" s="50"/>
      <c r="F1" s="50"/>
      <c r="G1" s="50"/>
      <c r="H1" s="50"/>
      <c r="I1" s="50"/>
      <c r="J1" s="50"/>
      <c r="K1" s="50"/>
      <c r="L1" s="50"/>
      <c r="M1" s="50"/>
      <c r="N1" s="50"/>
      <c r="O1" s="50"/>
      <c r="P1" s="50"/>
      <c r="Q1" s="50"/>
      <c r="R1" s="50"/>
      <c r="S1" s="50"/>
      <c r="T1" s="50"/>
      <c r="U1" s="50"/>
      <c r="V1" s="50"/>
    </row>
    <row r="6" spans="1:22" ht="15.75" customHeight="1" x14ac:dyDescent="0.25">
      <c r="D6" s="1" t="s">
        <v>28</v>
      </c>
      <c r="E6" s="46" t="str">
        <f>CONCATENATE(Entrada!B16,",")</f>
        <v>,</v>
      </c>
      <c r="F6" s="46"/>
      <c r="G6" s="46"/>
      <c r="H6" s="46"/>
      <c r="I6" s="46"/>
      <c r="J6" s="46"/>
      <c r="K6" s="46"/>
      <c r="L6" s="46"/>
      <c r="M6" s="46"/>
      <c r="N6" s="46"/>
      <c r="O6" s="46"/>
      <c r="P6" s="46"/>
      <c r="Q6" s="46"/>
      <c r="R6" s="46"/>
      <c r="S6" s="39" t="str">
        <f>CONCATENATE(Entrada!B17, " do(a)")</f>
        <v xml:space="preserve"> do(a)</v>
      </c>
      <c r="T6" s="39"/>
      <c r="U6" s="39"/>
      <c r="V6" s="39"/>
    </row>
    <row r="7" spans="1:22" x14ac:dyDescent="0.25">
      <c r="A7" s="40" t="str">
        <f>CONCATENATE(Entrada!B4,",")</f>
        <v>OSC - Proteção Animal,</v>
      </c>
      <c r="B7" s="40"/>
      <c r="C7" s="40"/>
      <c r="D7" s="40"/>
      <c r="E7" s="40"/>
      <c r="F7" s="40"/>
      <c r="G7" s="40"/>
      <c r="H7" s="40"/>
      <c r="I7" s="40"/>
      <c r="J7" s="40"/>
      <c r="K7" s="40"/>
      <c r="L7" s="40"/>
      <c r="M7" s="40"/>
      <c r="N7" s="40"/>
      <c r="O7" s="40"/>
      <c r="P7" s="40"/>
      <c r="Q7" s="44" t="s">
        <v>30</v>
      </c>
      <c r="R7" s="44"/>
      <c r="S7" s="44"/>
      <c r="T7" s="44"/>
      <c r="U7" s="44"/>
      <c r="V7" s="44"/>
    </row>
    <row r="8" spans="1:22" x14ac:dyDescent="0.25">
      <c r="A8" s="54">
        <f>(Entrada!B18)</f>
        <v>0</v>
      </c>
      <c r="B8" s="54"/>
      <c r="C8" s="54"/>
      <c r="D8" s="54"/>
      <c r="E8" s="55" t="s">
        <v>39</v>
      </c>
      <c r="F8" s="55"/>
      <c r="G8" s="55"/>
      <c r="H8" s="55"/>
      <c r="I8" s="55"/>
      <c r="J8" s="55"/>
      <c r="K8" s="55"/>
      <c r="L8" s="55"/>
      <c r="M8" s="55"/>
      <c r="N8" s="55"/>
      <c r="O8" s="55"/>
      <c r="P8" s="55"/>
      <c r="Q8" s="55"/>
      <c r="R8" s="55"/>
      <c r="S8" s="55"/>
      <c r="T8" s="55"/>
      <c r="U8" s="55"/>
      <c r="V8" s="55"/>
    </row>
    <row r="9" spans="1:22" x14ac:dyDescent="0.25">
      <c r="A9" s="40" t="s">
        <v>40</v>
      </c>
      <c r="B9" s="40"/>
      <c r="C9" s="40"/>
      <c r="D9" s="40"/>
      <c r="E9" s="40"/>
      <c r="F9" s="40"/>
      <c r="G9" s="40"/>
      <c r="H9" s="40"/>
      <c r="I9" s="40"/>
      <c r="J9" s="40"/>
      <c r="K9" s="99">
        <f>Entrada!$B$28</f>
        <v>0</v>
      </c>
      <c r="L9" s="39"/>
      <c r="M9" s="39"/>
      <c r="N9" s="39"/>
      <c r="O9" s="2" t="s">
        <v>41</v>
      </c>
      <c r="P9" s="99">
        <f>Entrada!$B$29</f>
        <v>0</v>
      </c>
      <c r="Q9" s="39"/>
      <c r="R9" s="39"/>
      <c r="S9" s="39"/>
      <c r="T9" s="46" t="s">
        <v>42</v>
      </c>
      <c r="U9" s="46"/>
      <c r="V9" s="46"/>
    </row>
    <row r="11" spans="1:22" x14ac:dyDescent="0.25">
      <c r="A11" s="98" t="s">
        <v>45</v>
      </c>
      <c r="B11" s="98"/>
      <c r="C11" s="98"/>
      <c r="D11" s="98"/>
      <c r="E11" s="98"/>
      <c r="F11" s="98"/>
      <c r="G11" s="98" t="s">
        <v>46</v>
      </c>
      <c r="H11" s="98"/>
      <c r="I11" s="98"/>
      <c r="J11" s="93" t="s">
        <v>47</v>
      </c>
      <c r="K11" s="94"/>
      <c r="L11" s="94"/>
      <c r="M11" s="94"/>
      <c r="N11" s="94"/>
      <c r="O11" s="95"/>
      <c r="P11" s="98" t="s">
        <v>44</v>
      </c>
      <c r="Q11" s="98"/>
      <c r="R11" s="98"/>
      <c r="S11" s="98"/>
      <c r="T11" s="98" t="s">
        <v>43</v>
      </c>
      <c r="U11" s="98"/>
      <c r="V11" s="98"/>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6">
        <f>(Entrada!B19)</f>
        <v>0</v>
      </c>
      <c r="Q12" s="96"/>
      <c r="R12" s="96"/>
      <c r="S12" s="96"/>
      <c r="T12" s="97">
        <f>(Entrada!B18)</f>
        <v>0</v>
      </c>
      <c r="U12" s="97"/>
      <c r="V12" s="97"/>
    </row>
    <row r="13" spans="1:22" ht="29.25" customHeight="1" x14ac:dyDescent="0.25">
      <c r="A13" s="92"/>
      <c r="B13" s="92"/>
      <c r="C13" s="92"/>
      <c r="D13" s="92"/>
      <c r="E13" s="92"/>
      <c r="F13" s="92"/>
      <c r="G13" s="92"/>
      <c r="H13" s="92"/>
      <c r="I13" s="92"/>
      <c r="J13" s="92"/>
      <c r="K13" s="92"/>
      <c r="L13" s="92"/>
      <c r="M13" s="92"/>
      <c r="N13" s="92"/>
      <c r="O13" s="92"/>
      <c r="P13" s="96"/>
      <c r="Q13" s="96"/>
      <c r="R13" s="96"/>
      <c r="S13" s="96"/>
      <c r="T13" s="97"/>
      <c r="U13" s="97"/>
      <c r="V13" s="97"/>
    </row>
    <row r="14" spans="1:22" ht="30.75" customHeight="1" x14ac:dyDescent="0.25">
      <c r="A14" s="92"/>
      <c r="B14" s="92"/>
      <c r="C14" s="92"/>
      <c r="D14" s="92"/>
      <c r="E14" s="92"/>
      <c r="F14" s="92"/>
      <c r="G14" s="92"/>
      <c r="H14" s="92"/>
      <c r="I14" s="92"/>
      <c r="J14" s="92"/>
      <c r="K14" s="92"/>
      <c r="L14" s="92"/>
      <c r="M14" s="92"/>
      <c r="N14" s="92"/>
      <c r="O14" s="92"/>
      <c r="P14" s="96"/>
      <c r="Q14" s="96"/>
      <c r="R14" s="96"/>
      <c r="S14" s="96"/>
      <c r="T14" s="97"/>
      <c r="U14" s="97"/>
      <c r="V14" s="97"/>
    </row>
    <row r="15" spans="1:22" ht="30.75" customHeight="1" x14ac:dyDescent="0.25">
      <c r="A15" s="92"/>
      <c r="B15" s="92"/>
      <c r="C15" s="92"/>
      <c r="D15" s="92"/>
      <c r="E15" s="92"/>
      <c r="F15" s="92"/>
      <c r="G15" s="92"/>
      <c r="H15" s="92"/>
      <c r="I15" s="92"/>
      <c r="J15" s="92"/>
      <c r="K15" s="92"/>
      <c r="L15" s="92"/>
      <c r="M15" s="92"/>
      <c r="N15" s="92"/>
      <c r="O15" s="92"/>
      <c r="P15" s="96"/>
      <c r="Q15" s="96"/>
      <c r="R15" s="96"/>
      <c r="S15" s="96"/>
      <c r="T15" s="97"/>
      <c r="U15" s="97"/>
      <c r="V15" s="97"/>
    </row>
    <row r="16" spans="1:22" ht="31.5" customHeight="1" x14ac:dyDescent="0.25">
      <c r="A16" s="92"/>
      <c r="B16" s="92"/>
      <c r="C16" s="92"/>
      <c r="D16" s="92"/>
      <c r="E16" s="92"/>
      <c r="F16" s="92"/>
      <c r="G16" s="92"/>
      <c r="H16" s="92"/>
      <c r="I16" s="92"/>
      <c r="J16" s="92"/>
      <c r="K16" s="92"/>
      <c r="L16" s="92"/>
      <c r="M16" s="92"/>
      <c r="N16" s="92"/>
      <c r="O16" s="92"/>
      <c r="P16" s="96"/>
      <c r="Q16" s="96"/>
      <c r="R16" s="96"/>
      <c r="S16" s="96"/>
      <c r="T16" s="97"/>
      <c r="U16" s="97"/>
      <c r="V16" s="97"/>
    </row>
    <row r="17" spans="1:22" ht="32.25" customHeight="1" x14ac:dyDescent="0.25">
      <c r="A17" s="92"/>
      <c r="B17" s="92"/>
      <c r="C17" s="92"/>
      <c r="D17" s="92"/>
      <c r="E17" s="92"/>
      <c r="F17" s="92"/>
      <c r="G17" s="92"/>
      <c r="H17" s="92"/>
      <c r="I17" s="92"/>
      <c r="J17" s="92"/>
      <c r="K17" s="92"/>
      <c r="L17" s="92"/>
      <c r="M17" s="92"/>
      <c r="N17" s="92"/>
      <c r="O17" s="92"/>
      <c r="P17" s="96"/>
      <c r="Q17" s="96"/>
      <c r="R17" s="96"/>
      <c r="S17" s="96"/>
      <c r="T17" s="97"/>
      <c r="U17" s="97"/>
      <c r="V17" s="97"/>
    </row>
    <row r="18" spans="1:22" ht="30.75" customHeight="1" x14ac:dyDescent="0.25">
      <c r="A18" s="92"/>
      <c r="B18" s="92"/>
      <c r="C18" s="92"/>
      <c r="D18" s="92"/>
      <c r="E18" s="92"/>
      <c r="F18" s="92"/>
      <c r="G18" s="92"/>
      <c r="H18" s="92"/>
      <c r="I18" s="92"/>
      <c r="J18" s="92"/>
      <c r="K18" s="92"/>
      <c r="L18" s="92"/>
      <c r="M18" s="92"/>
      <c r="N18" s="92"/>
      <c r="O18" s="92"/>
      <c r="P18" s="96"/>
      <c r="Q18" s="96"/>
      <c r="R18" s="96"/>
      <c r="S18" s="96"/>
      <c r="T18" s="97"/>
      <c r="U18" s="97"/>
      <c r="V18" s="97"/>
    </row>
    <row r="19" spans="1:22" ht="33" customHeight="1" x14ac:dyDescent="0.25">
      <c r="A19" s="92"/>
      <c r="B19" s="92"/>
      <c r="C19" s="92"/>
      <c r="D19" s="92"/>
      <c r="E19" s="92"/>
      <c r="F19" s="92"/>
      <c r="G19" s="92"/>
      <c r="H19" s="92"/>
      <c r="I19" s="92"/>
      <c r="J19" s="92"/>
      <c r="K19" s="92"/>
      <c r="L19" s="92"/>
      <c r="M19" s="92"/>
      <c r="N19" s="92"/>
      <c r="O19" s="92"/>
      <c r="P19" s="96"/>
      <c r="Q19" s="96"/>
      <c r="R19" s="96"/>
      <c r="S19" s="96"/>
      <c r="T19" s="97"/>
      <c r="U19" s="97"/>
      <c r="V19" s="97"/>
    </row>
    <row r="20" spans="1:22" ht="33.75" customHeight="1" x14ac:dyDescent="0.25">
      <c r="A20" s="92"/>
      <c r="B20" s="92"/>
      <c r="C20" s="92"/>
      <c r="D20" s="92"/>
      <c r="E20" s="92"/>
      <c r="F20" s="92"/>
      <c r="G20" s="92"/>
      <c r="H20" s="92"/>
      <c r="I20" s="92"/>
      <c r="J20" s="92"/>
      <c r="K20" s="92"/>
      <c r="L20" s="92"/>
      <c r="M20" s="92"/>
      <c r="N20" s="92"/>
      <c r="O20" s="92"/>
      <c r="P20" s="96"/>
      <c r="Q20" s="96"/>
      <c r="R20" s="96"/>
      <c r="S20" s="96"/>
      <c r="T20" s="97"/>
      <c r="U20" s="97"/>
      <c r="V20" s="97"/>
    </row>
    <row r="21" spans="1:22" ht="33" customHeight="1" x14ac:dyDescent="0.25">
      <c r="A21" s="92"/>
      <c r="B21" s="92"/>
      <c r="C21" s="92"/>
      <c r="D21" s="92"/>
      <c r="E21" s="92"/>
      <c r="F21" s="92"/>
      <c r="G21" s="92"/>
      <c r="H21" s="92"/>
      <c r="I21" s="92"/>
      <c r="J21" s="92"/>
      <c r="K21" s="92"/>
      <c r="L21" s="92"/>
      <c r="M21" s="92"/>
      <c r="N21" s="92"/>
      <c r="O21" s="92"/>
      <c r="P21" s="96"/>
      <c r="Q21" s="96"/>
      <c r="R21" s="96"/>
      <c r="S21" s="96"/>
      <c r="T21" s="97"/>
      <c r="U21" s="97"/>
      <c r="V21" s="97"/>
    </row>
    <row r="22" spans="1:22" ht="31.5" customHeight="1" x14ac:dyDescent="0.25">
      <c r="A22" s="92"/>
      <c r="B22" s="92"/>
      <c r="C22" s="92"/>
      <c r="D22" s="92"/>
      <c r="E22" s="92"/>
      <c r="F22" s="92"/>
      <c r="G22" s="92"/>
      <c r="H22" s="92"/>
      <c r="I22" s="92"/>
      <c r="J22" s="92"/>
      <c r="K22" s="92"/>
      <c r="L22" s="92"/>
      <c r="M22" s="92"/>
      <c r="N22" s="92"/>
      <c r="O22" s="92"/>
      <c r="P22" s="96"/>
      <c r="Q22" s="96"/>
      <c r="R22" s="96"/>
      <c r="S22" s="96"/>
      <c r="T22" s="97"/>
      <c r="U22" s="97"/>
      <c r="V22" s="97"/>
    </row>
    <row r="23" spans="1:22" ht="32.25" customHeight="1" x14ac:dyDescent="0.25">
      <c r="A23" s="92"/>
      <c r="B23" s="92"/>
      <c r="C23" s="92"/>
      <c r="D23" s="92"/>
      <c r="E23" s="92"/>
      <c r="F23" s="92"/>
      <c r="G23" s="92"/>
      <c r="H23" s="92"/>
      <c r="I23" s="92"/>
      <c r="J23" s="92"/>
      <c r="K23" s="92"/>
      <c r="L23" s="92"/>
      <c r="M23" s="92"/>
      <c r="N23" s="92"/>
      <c r="O23" s="92"/>
      <c r="P23" s="96"/>
      <c r="Q23" s="96"/>
      <c r="R23" s="96"/>
      <c r="S23" s="96"/>
      <c r="T23" s="97"/>
      <c r="U23" s="97"/>
      <c r="V23" s="97"/>
    </row>
    <row r="24" spans="1:22" ht="30.75" customHeight="1" x14ac:dyDescent="0.25">
      <c r="A24" s="92"/>
      <c r="B24" s="92"/>
      <c r="C24" s="92"/>
      <c r="D24" s="92"/>
      <c r="E24" s="92"/>
      <c r="F24" s="92"/>
      <c r="G24" s="92"/>
      <c r="H24" s="92"/>
      <c r="I24" s="92"/>
      <c r="J24" s="92"/>
      <c r="K24" s="92"/>
      <c r="L24" s="92"/>
      <c r="M24" s="92"/>
      <c r="N24" s="92"/>
      <c r="O24" s="92"/>
      <c r="P24" s="96"/>
      <c r="Q24" s="96"/>
      <c r="R24" s="96"/>
      <c r="S24" s="96"/>
      <c r="T24" s="97"/>
      <c r="U24" s="97"/>
      <c r="V24" s="97"/>
    </row>
    <row r="25" spans="1:22" ht="30" customHeight="1" x14ac:dyDescent="0.25">
      <c r="A25" s="92"/>
      <c r="B25" s="92"/>
      <c r="C25" s="92"/>
      <c r="D25" s="92"/>
      <c r="E25" s="92"/>
      <c r="F25" s="92"/>
      <c r="G25" s="92"/>
      <c r="H25" s="92"/>
      <c r="I25" s="92"/>
      <c r="J25" s="92"/>
      <c r="K25" s="92"/>
      <c r="L25" s="92"/>
      <c r="M25" s="92"/>
      <c r="N25" s="92"/>
      <c r="O25" s="92"/>
      <c r="P25" s="96"/>
      <c r="Q25" s="96"/>
      <c r="R25" s="96"/>
      <c r="S25" s="96"/>
      <c r="T25" s="97"/>
      <c r="U25" s="97"/>
      <c r="V25" s="97"/>
    </row>
    <row r="28" spans="1:22" x14ac:dyDescent="0.25">
      <c r="A28" s="44" t="s">
        <v>37</v>
      </c>
      <c r="B28" s="44"/>
      <c r="C28" s="44"/>
      <c r="D28" s="44"/>
      <c r="E28" s="44"/>
      <c r="F28" s="44"/>
      <c r="G28" s="44"/>
      <c r="H28" s="44"/>
      <c r="I28" s="44"/>
      <c r="J28" s="44"/>
      <c r="K28" s="44"/>
      <c r="L28" s="45">
        <f ca="1">TODAY()</f>
        <v>44438</v>
      </c>
      <c r="M28" s="45"/>
      <c r="N28" s="45"/>
      <c r="O28" s="45"/>
      <c r="P28" s="45"/>
      <c r="Q28" s="45"/>
      <c r="R28" s="45"/>
      <c r="S28" s="45"/>
      <c r="T28" s="45"/>
      <c r="U28" s="45"/>
      <c r="V28"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OSC - Proteção Animal</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0" t="s">
        <v>48</v>
      </c>
      <c r="B1" s="50"/>
      <c r="C1" s="50"/>
      <c r="D1" s="50"/>
      <c r="E1" s="50"/>
      <c r="F1" s="50"/>
      <c r="G1" s="50"/>
      <c r="H1" s="50"/>
      <c r="I1" s="50"/>
      <c r="J1" s="50"/>
      <c r="K1" s="50"/>
      <c r="L1" s="50"/>
      <c r="M1" s="50"/>
      <c r="N1" s="50"/>
      <c r="O1" s="50"/>
      <c r="P1" s="50"/>
      <c r="Q1" s="50"/>
      <c r="R1" s="50"/>
      <c r="S1" s="50"/>
      <c r="T1" s="50"/>
      <c r="U1" s="50"/>
      <c r="V1" s="50"/>
    </row>
    <row r="6" spans="1:22" x14ac:dyDescent="0.25">
      <c r="D6" s="1" t="s">
        <v>28</v>
      </c>
      <c r="E6" s="52">
        <f>(Entrada!B30)</f>
        <v>0</v>
      </c>
      <c r="F6" s="52"/>
      <c r="G6" s="52"/>
      <c r="H6" s="52"/>
      <c r="I6" s="52"/>
      <c r="J6" s="52"/>
      <c r="K6" s="52"/>
      <c r="L6" s="52"/>
      <c r="M6" s="52"/>
      <c r="N6" s="52"/>
      <c r="O6" s="52"/>
      <c r="P6" s="52"/>
      <c r="Q6" s="52"/>
      <c r="R6" s="52"/>
      <c r="S6" s="52"/>
      <c r="T6" s="52"/>
      <c r="U6" s="52"/>
      <c r="V6" s="21" t="s">
        <v>51</v>
      </c>
    </row>
    <row r="7" spans="1:22" x14ac:dyDescent="0.25">
      <c r="A7" s="40" t="s">
        <v>52</v>
      </c>
      <c r="B7" s="40"/>
      <c r="C7" s="40"/>
      <c r="D7" s="40"/>
      <c r="E7" s="50">
        <f>(Entrada!B31)</f>
        <v>0</v>
      </c>
      <c r="F7" s="50"/>
      <c r="G7" s="50"/>
      <c r="H7" s="50"/>
      <c r="I7" s="50"/>
      <c r="J7" s="50"/>
      <c r="K7" s="50"/>
      <c r="L7" s="40" t="s">
        <v>53</v>
      </c>
      <c r="M7" s="40"/>
      <c r="N7" s="40"/>
      <c r="O7" s="40"/>
      <c r="P7" s="40"/>
      <c r="Q7" s="40"/>
      <c r="R7" s="40"/>
      <c r="S7" s="40"/>
      <c r="T7" s="40"/>
      <c r="U7" s="40"/>
      <c r="V7" s="40"/>
    </row>
    <row r="8" spans="1:22" x14ac:dyDescent="0.25">
      <c r="A8" s="40" t="str">
        <f>CONCATENATE(Entrada!B4,",")</f>
        <v>OSC - Proteção Animal,</v>
      </c>
      <c r="B8" s="40"/>
      <c r="C8" s="40"/>
      <c r="D8" s="40"/>
      <c r="E8" s="40"/>
      <c r="F8" s="40"/>
      <c r="G8" s="40"/>
      <c r="H8" s="40"/>
      <c r="I8" s="40"/>
      <c r="J8" s="40"/>
      <c r="K8" s="40"/>
      <c r="L8" s="40"/>
      <c r="M8" s="40"/>
      <c r="N8" s="40"/>
      <c r="O8" s="40"/>
      <c r="P8" s="40"/>
      <c r="Q8" s="40"/>
      <c r="R8" s="40" t="s">
        <v>54</v>
      </c>
      <c r="S8" s="40"/>
      <c r="T8" s="40"/>
      <c r="U8" s="40"/>
      <c r="V8" s="40"/>
    </row>
    <row r="9" spans="1:22" ht="48.75" customHeight="1" x14ac:dyDescent="0.25">
      <c r="A9" s="48" t="s">
        <v>55</v>
      </c>
      <c r="B9" s="48"/>
      <c r="C9" s="48"/>
      <c r="D9" s="48"/>
      <c r="E9" s="48"/>
      <c r="F9" s="48"/>
      <c r="G9" s="48"/>
      <c r="H9" s="48"/>
      <c r="I9" s="48"/>
      <c r="J9" s="48"/>
      <c r="K9" s="48"/>
      <c r="L9" s="48"/>
      <c r="M9" s="48"/>
      <c r="N9" s="48"/>
      <c r="O9" s="48"/>
      <c r="P9" s="48"/>
      <c r="Q9" s="48"/>
      <c r="R9" s="48"/>
      <c r="S9" s="48"/>
      <c r="T9" s="48"/>
      <c r="U9" s="48"/>
      <c r="V9" s="48"/>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4" t="s">
        <v>57</v>
      </c>
      <c r="B22" s="44"/>
      <c r="C22" s="44"/>
      <c r="D22" s="44"/>
      <c r="E22" s="44"/>
      <c r="F22" s="44"/>
      <c r="G22" s="44"/>
      <c r="H22" s="44"/>
      <c r="I22" s="44"/>
      <c r="J22" s="44"/>
      <c r="K22" s="44"/>
      <c r="L22" s="45">
        <f ca="1">TODAY()</f>
        <v>44438</v>
      </c>
      <c r="M22" s="45"/>
      <c r="N22" s="45"/>
      <c r="O22" s="45"/>
      <c r="P22" s="45"/>
      <c r="Q22" s="45"/>
      <c r="R22" s="45"/>
      <c r="S22" s="45"/>
      <c r="T22" s="45"/>
      <c r="U22" s="45"/>
      <c r="V22" s="45"/>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OSC - Proteção Animal</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0" t="s">
        <v>58</v>
      </c>
      <c r="B1" s="50"/>
      <c r="C1" s="50"/>
      <c r="D1" s="50"/>
      <c r="E1" s="50"/>
      <c r="F1" s="50"/>
      <c r="G1" s="50"/>
      <c r="H1" s="50"/>
      <c r="I1" s="50"/>
      <c r="J1" s="50"/>
      <c r="K1" s="50"/>
      <c r="L1" s="50"/>
      <c r="M1" s="50"/>
      <c r="N1" s="50"/>
      <c r="O1" s="50"/>
      <c r="P1" s="50"/>
      <c r="Q1" s="50"/>
      <c r="R1" s="50"/>
      <c r="S1" s="50"/>
      <c r="T1" s="50"/>
      <c r="U1" s="50"/>
      <c r="V1" s="50"/>
    </row>
    <row r="8" spans="1:22" x14ac:dyDescent="0.25">
      <c r="D8" s="1" t="s">
        <v>28</v>
      </c>
      <c r="E8" s="50">
        <f>(Entrada!B16)</f>
        <v>0</v>
      </c>
      <c r="F8" s="50"/>
      <c r="G8" s="50"/>
      <c r="H8" s="50"/>
      <c r="I8" s="50"/>
      <c r="J8" s="50"/>
      <c r="K8" s="50"/>
      <c r="L8" s="50"/>
      <c r="M8" s="50"/>
      <c r="N8" s="50"/>
      <c r="O8" s="50"/>
      <c r="P8" s="50"/>
      <c r="Q8" s="50"/>
      <c r="R8" s="50"/>
      <c r="S8" s="39" t="str">
        <f>CONCATENATE(", ",Entrada!B17," do(a)")</f>
        <v>,  do(a)</v>
      </c>
      <c r="T8" s="39"/>
      <c r="U8" s="39"/>
      <c r="V8" s="39"/>
    </row>
    <row r="9" spans="1:22" ht="15.75" customHeight="1" x14ac:dyDescent="0.25">
      <c r="A9" s="40" t="str">
        <f>CONCATENATE(Entrada!B4,",")</f>
        <v>OSC - Proteção Animal,</v>
      </c>
      <c r="B9" s="40"/>
      <c r="C9" s="40"/>
      <c r="D9" s="40"/>
      <c r="E9" s="40"/>
      <c r="F9" s="40"/>
      <c r="G9" s="40"/>
      <c r="H9" s="40"/>
      <c r="I9" s="40"/>
      <c r="J9" s="40"/>
      <c r="K9" s="40"/>
      <c r="L9" s="40"/>
      <c r="M9" s="40"/>
      <c r="N9" s="40"/>
      <c r="O9" s="40"/>
      <c r="P9" s="40"/>
      <c r="Q9" s="40" t="s">
        <v>30</v>
      </c>
      <c r="R9" s="40"/>
      <c r="S9" s="40"/>
      <c r="T9" s="40"/>
      <c r="U9" s="40"/>
      <c r="V9" s="40"/>
    </row>
    <row r="10" spans="1:22" ht="15.75" customHeight="1" x14ac:dyDescent="0.25">
      <c r="A10" s="101">
        <f>(Entrada!B18)</f>
        <v>0</v>
      </c>
      <c r="B10" s="101"/>
      <c r="C10" s="101"/>
      <c r="D10" s="101"/>
      <c r="E10" s="48" t="s">
        <v>59</v>
      </c>
      <c r="F10" s="48"/>
      <c r="G10" s="48"/>
      <c r="H10" s="48"/>
      <c r="I10" s="48"/>
      <c r="J10" s="48"/>
      <c r="K10" s="48"/>
      <c r="L10" s="48"/>
      <c r="M10" s="48"/>
      <c r="N10" s="48"/>
      <c r="O10" s="48"/>
      <c r="P10" s="48"/>
      <c r="Q10" s="48"/>
      <c r="R10" s="48"/>
      <c r="S10" s="48"/>
      <c r="T10" s="48"/>
      <c r="U10" s="48"/>
      <c r="V10" s="48"/>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4"/>
      <c r="C29" s="104"/>
      <c r="D29" s="104"/>
      <c r="E29" s="104"/>
      <c r="F29" s="104"/>
      <c r="G29" s="104"/>
      <c r="H29" s="104"/>
      <c r="I29" s="104"/>
      <c r="J29" s="104"/>
      <c r="K29" s="104"/>
      <c r="L29" s="104"/>
      <c r="M29" s="104"/>
      <c r="N29" s="104"/>
      <c r="O29" s="104"/>
      <c r="P29" s="104"/>
      <c r="Q29" s="104"/>
      <c r="R29" s="104"/>
      <c r="S29" s="104"/>
      <c r="T29" s="104"/>
      <c r="U29" s="104"/>
      <c r="V29" s="104"/>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4" t="s">
        <v>57</v>
      </c>
      <c r="B32" s="44"/>
      <c r="C32" s="44"/>
      <c r="D32" s="44"/>
      <c r="E32" s="44"/>
      <c r="F32" s="44"/>
      <c r="G32" s="44"/>
      <c r="H32" s="44"/>
      <c r="I32" s="44"/>
      <c r="J32" s="44"/>
      <c r="K32" s="44"/>
      <c r="L32" s="45">
        <f ca="1">TODAY()</f>
        <v>44438</v>
      </c>
      <c r="M32" s="45"/>
      <c r="N32" s="45"/>
      <c r="O32" s="45"/>
      <c r="P32" s="45"/>
      <c r="Q32" s="45"/>
      <c r="R32" s="45"/>
      <c r="S32" s="45"/>
      <c r="T32" s="45"/>
      <c r="U32" s="45"/>
      <c r="V32" s="45"/>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OSC - Proteção Animal</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7" t="s">
        <v>134</v>
      </c>
      <c r="B1" s="107"/>
      <c r="C1" s="107"/>
      <c r="D1" s="107"/>
      <c r="E1" s="107"/>
      <c r="F1" s="107"/>
      <c r="G1" s="107"/>
      <c r="H1" s="107"/>
      <c r="I1" s="107"/>
      <c r="J1" s="107"/>
      <c r="K1" s="107"/>
      <c r="L1" s="107"/>
      <c r="M1" s="107"/>
      <c r="N1" s="107"/>
      <c r="O1" s="107"/>
      <c r="P1" s="107"/>
      <c r="Q1" s="107"/>
      <c r="R1" s="107"/>
      <c r="S1" s="107"/>
      <c r="T1" s="107"/>
      <c r="U1" s="107"/>
      <c r="V1" s="107"/>
    </row>
    <row r="2" spans="1:22" x14ac:dyDescent="0.25">
      <c r="A2" s="107"/>
      <c r="B2" s="107"/>
      <c r="C2" s="107"/>
      <c r="D2" s="107"/>
      <c r="E2" s="107"/>
      <c r="F2" s="107"/>
      <c r="G2" s="107"/>
      <c r="H2" s="107"/>
      <c r="I2" s="107"/>
      <c r="J2" s="107"/>
      <c r="K2" s="107"/>
      <c r="L2" s="107"/>
      <c r="M2" s="107"/>
      <c r="N2" s="107"/>
      <c r="O2" s="107"/>
      <c r="P2" s="107"/>
      <c r="Q2" s="107"/>
      <c r="R2" s="107"/>
      <c r="S2" s="107"/>
      <c r="T2" s="107"/>
      <c r="U2" s="107"/>
      <c r="V2" s="107"/>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OSC - Proteção Animal,</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135</v>
      </c>
      <c r="F12" s="48"/>
      <c r="G12" s="48"/>
      <c r="H12" s="48"/>
      <c r="I12" s="48"/>
      <c r="J12" s="48"/>
      <c r="K12" s="48"/>
      <c r="L12" s="48"/>
      <c r="M12" s="48"/>
      <c r="N12" s="48"/>
      <c r="O12" s="48"/>
      <c r="P12" s="48"/>
      <c r="Q12" s="48"/>
      <c r="R12" s="48"/>
      <c r="S12" s="48"/>
      <c r="T12" s="48"/>
      <c r="U12" s="48"/>
      <c r="V12" s="48"/>
    </row>
    <row r="13" spans="1:22" ht="45" customHeight="1" x14ac:dyDescent="0.25">
      <c r="A13" s="105" t="s">
        <v>136</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8" t="s">
        <v>148</v>
      </c>
      <c r="E15" s="48"/>
      <c r="F15" s="48"/>
      <c r="G15" s="48"/>
      <c r="H15" s="48"/>
      <c r="I15" s="48"/>
      <c r="J15" s="48"/>
      <c r="K15" s="48"/>
      <c r="L15" s="48"/>
      <c r="M15" s="48"/>
      <c r="N15" s="48"/>
      <c r="O15" s="48"/>
      <c r="P15" s="48"/>
      <c r="Q15" s="48"/>
      <c r="R15" s="48"/>
      <c r="S15" s="48"/>
      <c r="T15" s="48"/>
      <c r="U15" s="48"/>
      <c r="V15" s="48"/>
    </row>
    <row r="16" spans="1:22" x14ac:dyDescent="0.25">
      <c r="A16" s="106" t="s">
        <v>137</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138</v>
      </c>
    </row>
    <row r="20" spans="1:22" x14ac:dyDescent="0.25">
      <c r="D20" s="1" t="s">
        <v>139</v>
      </c>
    </row>
    <row r="26" spans="1:22" x14ac:dyDescent="0.25">
      <c r="A26" s="44" t="s">
        <v>57</v>
      </c>
      <c r="B26" s="44"/>
      <c r="C26" s="44"/>
      <c r="D26" s="44"/>
      <c r="E26" s="44"/>
      <c r="F26" s="44"/>
      <c r="G26" s="44"/>
      <c r="H26" s="44"/>
      <c r="I26" s="44"/>
      <c r="J26" s="44"/>
      <c r="K26" s="44"/>
      <c r="L26" s="45">
        <f ca="1">TODAY()</f>
        <v>44438</v>
      </c>
      <c r="M26" s="45"/>
      <c r="N26" s="45"/>
      <c r="O26" s="45"/>
      <c r="P26" s="45"/>
      <c r="Q26" s="45"/>
      <c r="R26" s="45"/>
      <c r="S26" s="45"/>
      <c r="T26" s="45"/>
      <c r="U26" s="45"/>
      <c r="V26"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OSC - Proteção Animal</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0" t="s">
        <v>140</v>
      </c>
      <c r="B1" s="50"/>
      <c r="C1" s="50"/>
      <c r="D1" s="50"/>
      <c r="E1" s="50"/>
      <c r="F1" s="50"/>
      <c r="G1" s="50"/>
      <c r="H1" s="50"/>
      <c r="I1" s="50"/>
      <c r="J1" s="50"/>
      <c r="K1" s="50"/>
      <c r="L1" s="50"/>
      <c r="M1" s="50"/>
      <c r="N1" s="50"/>
      <c r="O1" s="50"/>
      <c r="P1" s="50"/>
      <c r="Q1" s="50"/>
      <c r="R1" s="50"/>
      <c r="S1" s="50"/>
      <c r="T1" s="50"/>
      <c r="U1" s="50"/>
      <c r="V1" s="5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OSC - Proteção Animal,</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80</v>
      </c>
      <c r="F12" s="48"/>
      <c r="G12" s="48"/>
      <c r="H12" s="48"/>
      <c r="I12" s="48"/>
      <c r="J12" s="48"/>
      <c r="K12" s="48"/>
      <c r="L12" s="48"/>
      <c r="M12" s="48"/>
      <c r="N12" s="48"/>
      <c r="O12" s="48"/>
      <c r="P12" s="48"/>
      <c r="Q12" s="48"/>
      <c r="R12" s="48"/>
      <c r="S12" s="48"/>
      <c r="T12" s="48"/>
      <c r="U12" s="48"/>
      <c r="V12" s="48"/>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4" t="s">
        <v>57</v>
      </c>
      <c r="B23" s="44"/>
      <c r="C23" s="44"/>
      <c r="D23" s="44"/>
      <c r="E23" s="44"/>
      <c r="F23" s="44"/>
      <c r="G23" s="44"/>
      <c r="H23" s="44"/>
      <c r="I23" s="44"/>
      <c r="J23" s="44"/>
      <c r="K23" s="44"/>
      <c r="L23" s="45">
        <f ca="1">TODAY()</f>
        <v>44438</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OSC - Proteção Animal</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6"/>
  <sheetViews>
    <sheetView topLeftCell="A20" zoomScale="115" zoomScaleNormal="115" workbookViewId="0">
      <selection activeCell="AJ28" sqref="AJ28"/>
    </sheetView>
  </sheetViews>
  <sheetFormatPr defaultColWidth="4" defaultRowHeight="15.75" x14ac:dyDescent="0.25"/>
  <cols>
    <col min="1" max="1" width="4" style="1"/>
    <col min="2" max="2" width="4.7109375" style="1" customWidth="1"/>
    <col min="3" max="5" width="4" style="1"/>
    <col min="6" max="6" width="10.28515625" style="1" customWidth="1"/>
    <col min="7" max="8" width="4" style="1" hidden="1" customWidth="1"/>
    <col min="9" max="9" width="4" style="1"/>
    <col min="10" max="10" width="4" style="1" customWidth="1"/>
    <col min="11" max="11" width="2.85546875" style="1" customWidth="1"/>
    <col min="12" max="20" width="4" style="1"/>
    <col min="21" max="21" width="2.28515625" style="1" customWidth="1"/>
    <col min="22" max="22" width="4.140625" style="1" customWidth="1"/>
    <col min="23" max="23" width="7.140625" style="1" customWidth="1"/>
    <col min="24" max="27" width="4" style="1"/>
    <col min="28" max="28" width="5" style="1" customWidth="1"/>
    <col min="29" max="29" width="2.7109375" style="1" hidden="1" customWidth="1"/>
    <col min="30" max="30" width="3.140625" style="1" customWidth="1"/>
    <col min="31" max="31" width="7.5703125" style="1" customWidth="1"/>
    <col min="32" max="32" width="5.5703125" style="1" customWidth="1"/>
    <col min="33" max="33" width="4" style="1"/>
    <col min="34" max="34" width="6.42578125" style="1" customWidth="1"/>
    <col min="35" max="16384" width="4" style="1"/>
  </cols>
  <sheetData>
    <row r="1" spans="1:34" x14ac:dyDescent="0.25">
      <c r="A1" s="50" t="s">
        <v>82</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row>
    <row r="2" spans="1:34" ht="16.5" thickBot="1" x14ac:dyDescent="0.3"/>
    <row r="3" spans="1:34" x14ac:dyDescent="0.25">
      <c r="A3" s="228" t="s">
        <v>83</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30"/>
    </row>
    <row r="4" spans="1:34" x14ac:dyDescent="0.25">
      <c r="A4" s="252" t="s">
        <v>22</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4"/>
      <c r="AB4" s="255" t="s">
        <v>11</v>
      </c>
      <c r="AC4" s="253"/>
      <c r="AD4" s="253"/>
      <c r="AE4" s="253"/>
      <c r="AF4" s="253"/>
      <c r="AG4" s="253"/>
      <c r="AH4" s="256"/>
    </row>
    <row r="5" spans="1:34" ht="16.5" thickBot="1" x14ac:dyDescent="0.3">
      <c r="A5" s="57" t="str">
        <f>Entrada!$B$4</f>
        <v>OSC - Proteção Animal</v>
      </c>
      <c r="B5" s="58"/>
      <c r="C5" s="58"/>
      <c r="D5" s="58"/>
      <c r="E5" s="58"/>
      <c r="F5" s="58"/>
      <c r="G5" s="58"/>
      <c r="H5" s="58"/>
      <c r="I5" s="58"/>
      <c r="J5" s="58"/>
      <c r="K5" s="58"/>
      <c r="L5" s="58"/>
      <c r="M5" s="58"/>
      <c r="N5" s="58"/>
      <c r="O5" s="58"/>
      <c r="P5" s="58"/>
      <c r="Q5" s="58"/>
      <c r="R5" s="58"/>
      <c r="S5" s="58"/>
      <c r="T5" s="58"/>
      <c r="U5" s="58"/>
      <c r="V5" s="58"/>
      <c r="W5" s="58"/>
      <c r="X5" s="58"/>
      <c r="Y5" s="58"/>
      <c r="Z5" s="58"/>
      <c r="AA5" s="59"/>
      <c r="AB5" s="257">
        <f>Entrada!$B$5</f>
        <v>0</v>
      </c>
      <c r="AC5" s="258"/>
      <c r="AD5" s="258"/>
      <c r="AE5" s="258"/>
      <c r="AF5" s="258"/>
      <c r="AG5" s="258"/>
      <c r="AH5" s="259"/>
    </row>
    <row r="6" spans="1:34" ht="5.25" customHeight="1" thickBot="1" x14ac:dyDescent="0.3"/>
    <row r="7" spans="1:34" x14ac:dyDescent="0.25">
      <c r="A7" s="129" t="s">
        <v>141</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1"/>
    </row>
    <row r="8" spans="1:34" ht="39.75" customHeight="1" x14ac:dyDescent="0.25">
      <c r="A8" s="243" t="s">
        <v>84</v>
      </c>
      <c r="B8" s="244"/>
      <c r="C8" s="244"/>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5"/>
    </row>
    <row r="9" spans="1:34" ht="193.5" customHeight="1" thickBot="1" x14ac:dyDescent="0.3">
      <c r="A9" s="246"/>
      <c r="B9" s="247"/>
      <c r="C9" s="247"/>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8"/>
    </row>
    <row r="10" spans="1:34" ht="6" customHeight="1" thickBot="1" x14ac:dyDescent="0.3"/>
    <row r="11" spans="1:34" x14ac:dyDescent="0.25">
      <c r="A11" s="129" t="s">
        <v>85</v>
      </c>
      <c r="B11" s="130"/>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1"/>
    </row>
    <row r="12" spans="1:34" ht="13.5" customHeight="1" x14ac:dyDescent="0.25">
      <c r="A12" s="249" t="s">
        <v>86</v>
      </c>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1"/>
    </row>
    <row r="13" spans="1:34" ht="184.5" customHeight="1" thickBot="1" x14ac:dyDescent="0.3">
      <c r="A13" s="246"/>
      <c r="B13" s="247"/>
      <c r="C13" s="247"/>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8"/>
    </row>
    <row r="14" spans="1:34" x14ac:dyDescent="0.25">
      <c r="A14" s="228" t="s">
        <v>87</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30"/>
    </row>
    <row r="15" spans="1:34" ht="31.5" customHeight="1" x14ac:dyDescent="0.25">
      <c r="A15" s="231" t="s">
        <v>88</v>
      </c>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3"/>
    </row>
    <row r="16" spans="1:34" ht="56.25" customHeight="1" x14ac:dyDescent="0.25">
      <c r="A16" s="234"/>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6"/>
    </row>
    <row r="17" spans="1:37" ht="42.75" customHeight="1" x14ac:dyDescent="0.25">
      <c r="A17" s="237" t="s">
        <v>89</v>
      </c>
      <c r="B17" s="238"/>
      <c r="C17" s="238"/>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row>
    <row r="18" spans="1:37" ht="30" customHeight="1" x14ac:dyDescent="0.25">
      <c r="A18" s="240"/>
      <c r="B18" s="241"/>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2"/>
    </row>
    <row r="19" spans="1:37" ht="30" customHeight="1" thickBot="1" x14ac:dyDescent="0.3">
      <c r="A19" s="212"/>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4"/>
    </row>
    <row r="20" spans="1:37" ht="6" customHeight="1" thickBot="1" x14ac:dyDescent="0.3"/>
    <row r="21" spans="1:37" x14ac:dyDescent="0.25">
      <c r="A21" s="215" t="s">
        <v>90</v>
      </c>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7"/>
    </row>
    <row r="22" spans="1:37" ht="111" customHeight="1" thickBot="1" x14ac:dyDescent="0.3">
      <c r="A22" s="218" t="s">
        <v>149</v>
      </c>
      <c r="B22" s="219"/>
      <c r="C22" s="219"/>
      <c r="D22" s="219"/>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20"/>
    </row>
    <row r="23" spans="1:37" ht="6" customHeight="1" thickBot="1" x14ac:dyDescent="0.3"/>
    <row r="24" spans="1:37" x14ac:dyDescent="0.25">
      <c r="A24" s="129" t="s">
        <v>91</v>
      </c>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1"/>
    </row>
    <row r="25" spans="1:37" ht="26.25" customHeight="1" thickBot="1" x14ac:dyDescent="0.3">
      <c r="A25" s="221" t="s">
        <v>92</v>
      </c>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3"/>
    </row>
    <row r="26" spans="1:37" ht="33" customHeight="1" x14ac:dyDescent="0.25">
      <c r="A26" s="224" t="s">
        <v>93</v>
      </c>
      <c r="B26" s="225"/>
      <c r="C26" s="226" t="s">
        <v>151</v>
      </c>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7"/>
    </row>
    <row r="27" spans="1:37" ht="15.75" customHeight="1" x14ac:dyDescent="0.25">
      <c r="A27" s="193" t="s">
        <v>95</v>
      </c>
      <c r="B27" s="194"/>
      <c r="C27" s="194"/>
      <c r="D27" s="194"/>
      <c r="E27" s="194"/>
      <c r="F27" s="194"/>
      <c r="G27" s="194"/>
      <c r="H27" s="194"/>
      <c r="I27" s="194" t="s">
        <v>96</v>
      </c>
      <c r="J27" s="194"/>
      <c r="K27" s="194"/>
      <c r="L27" s="194"/>
      <c r="M27" s="194"/>
      <c r="N27" s="194"/>
      <c r="O27" s="194" t="s">
        <v>99</v>
      </c>
      <c r="P27" s="194"/>
      <c r="Q27" s="194"/>
      <c r="R27" s="194"/>
      <c r="S27" s="194"/>
      <c r="T27" s="194"/>
      <c r="U27" s="194"/>
      <c r="V27" s="194"/>
      <c r="W27" s="194"/>
      <c r="X27" s="194" t="s">
        <v>102</v>
      </c>
      <c r="Y27" s="194"/>
      <c r="Z27" s="194"/>
      <c r="AA27" s="194"/>
      <c r="AB27" s="194"/>
      <c r="AC27" s="194"/>
      <c r="AD27" s="194"/>
      <c r="AE27" s="194"/>
      <c r="AF27" s="194"/>
      <c r="AG27" s="194"/>
      <c r="AH27" s="195"/>
    </row>
    <row r="28" spans="1:37" x14ac:dyDescent="0.25">
      <c r="A28" s="33" t="s">
        <v>61</v>
      </c>
      <c r="B28" s="98" t="s">
        <v>94</v>
      </c>
      <c r="C28" s="98"/>
      <c r="D28" s="98"/>
      <c r="E28" s="98"/>
      <c r="F28" s="98"/>
      <c r="G28" s="98"/>
      <c r="H28" s="98"/>
      <c r="I28" s="98" t="s">
        <v>97</v>
      </c>
      <c r="J28" s="98"/>
      <c r="K28" s="98"/>
      <c r="L28" s="98" t="s">
        <v>98</v>
      </c>
      <c r="M28" s="98"/>
      <c r="N28" s="98"/>
      <c r="O28" s="98" t="s">
        <v>94</v>
      </c>
      <c r="P28" s="98"/>
      <c r="Q28" s="98"/>
      <c r="R28" s="98"/>
      <c r="S28" s="98"/>
      <c r="T28" s="98"/>
      <c r="U28" s="98"/>
      <c r="V28" s="98" t="s">
        <v>100</v>
      </c>
      <c r="W28" s="98"/>
      <c r="X28" s="93" t="s">
        <v>160</v>
      </c>
      <c r="Y28" s="94"/>
      <c r="Z28" s="94"/>
      <c r="AA28" s="94"/>
      <c r="AB28" s="94"/>
      <c r="AC28" s="94"/>
      <c r="AD28" s="95"/>
      <c r="AE28" s="98" t="s">
        <v>101</v>
      </c>
      <c r="AF28" s="98"/>
      <c r="AG28" s="98" t="s">
        <v>100</v>
      </c>
      <c r="AH28" s="192"/>
    </row>
    <row r="29" spans="1:37" s="34" customFormat="1" ht="98.25" customHeight="1" thickBot="1" x14ac:dyDescent="0.3">
      <c r="A29" s="36">
        <v>1</v>
      </c>
      <c r="B29" s="187" t="s">
        <v>151</v>
      </c>
      <c r="C29" s="188"/>
      <c r="D29" s="188"/>
      <c r="E29" s="188"/>
      <c r="F29" s="188"/>
      <c r="G29" s="188"/>
      <c r="H29" s="189"/>
      <c r="I29" s="182">
        <v>44440</v>
      </c>
      <c r="J29" s="183"/>
      <c r="K29" s="184"/>
      <c r="L29" s="182">
        <v>44805</v>
      </c>
      <c r="M29" s="183"/>
      <c r="N29" s="184"/>
      <c r="O29" s="196" t="s">
        <v>152</v>
      </c>
      <c r="P29" s="197"/>
      <c r="Q29" s="197"/>
      <c r="R29" s="197"/>
      <c r="S29" s="197"/>
      <c r="T29" s="197"/>
      <c r="U29" s="198"/>
      <c r="V29" s="199" t="s">
        <v>153</v>
      </c>
      <c r="W29" s="200"/>
      <c r="X29" s="201" t="s">
        <v>154</v>
      </c>
      <c r="Y29" s="202"/>
      <c r="Z29" s="202"/>
      <c r="AA29" s="202"/>
      <c r="AB29" s="202"/>
      <c r="AC29" s="202"/>
      <c r="AD29" s="203"/>
      <c r="AE29" s="204" t="s">
        <v>155</v>
      </c>
      <c r="AF29" s="205"/>
      <c r="AG29" s="206" t="s">
        <v>153</v>
      </c>
      <c r="AH29" s="207"/>
      <c r="AK29" s="35"/>
    </row>
    <row r="30" spans="1:37" ht="33.75" customHeight="1" x14ac:dyDescent="0.25">
      <c r="A30" s="208" t="s">
        <v>103</v>
      </c>
      <c r="B30" s="209"/>
      <c r="C30" s="210" t="s">
        <v>157</v>
      </c>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1"/>
    </row>
    <row r="31" spans="1:37" x14ac:dyDescent="0.25">
      <c r="A31" s="193" t="s">
        <v>95</v>
      </c>
      <c r="B31" s="194"/>
      <c r="C31" s="194"/>
      <c r="D31" s="194"/>
      <c r="E31" s="194"/>
      <c r="F31" s="194"/>
      <c r="G31" s="194"/>
      <c r="H31" s="194"/>
      <c r="I31" s="194" t="s">
        <v>96</v>
      </c>
      <c r="J31" s="194"/>
      <c r="K31" s="194"/>
      <c r="L31" s="194"/>
      <c r="M31" s="194"/>
      <c r="N31" s="194"/>
      <c r="O31" s="194" t="s">
        <v>99</v>
      </c>
      <c r="P31" s="194"/>
      <c r="Q31" s="194"/>
      <c r="R31" s="194"/>
      <c r="S31" s="194"/>
      <c r="T31" s="194"/>
      <c r="U31" s="194"/>
      <c r="V31" s="194"/>
      <c r="W31" s="194"/>
      <c r="X31" s="194" t="s">
        <v>102</v>
      </c>
      <c r="Y31" s="194"/>
      <c r="Z31" s="194"/>
      <c r="AA31" s="194"/>
      <c r="AB31" s="194"/>
      <c r="AC31" s="194"/>
      <c r="AD31" s="194"/>
      <c r="AE31" s="194"/>
      <c r="AF31" s="194"/>
      <c r="AG31" s="194"/>
      <c r="AH31" s="195"/>
    </row>
    <row r="32" spans="1:37" x14ac:dyDescent="0.25">
      <c r="A32" s="27" t="s">
        <v>61</v>
      </c>
      <c r="B32" s="98" t="s">
        <v>94</v>
      </c>
      <c r="C32" s="98"/>
      <c r="D32" s="98"/>
      <c r="E32" s="98"/>
      <c r="F32" s="98"/>
      <c r="G32" s="98"/>
      <c r="H32" s="98"/>
      <c r="I32" s="98" t="s">
        <v>97</v>
      </c>
      <c r="J32" s="98"/>
      <c r="K32" s="98"/>
      <c r="L32" s="98" t="s">
        <v>98</v>
      </c>
      <c r="M32" s="98"/>
      <c r="N32" s="98"/>
      <c r="O32" s="98" t="s">
        <v>94</v>
      </c>
      <c r="P32" s="98"/>
      <c r="Q32" s="98"/>
      <c r="R32" s="98"/>
      <c r="S32" s="98"/>
      <c r="T32" s="98"/>
      <c r="U32" s="98"/>
      <c r="V32" s="98" t="s">
        <v>100</v>
      </c>
      <c r="W32" s="98"/>
      <c r="X32" s="93" t="s">
        <v>94</v>
      </c>
      <c r="Y32" s="94"/>
      <c r="Z32" s="94"/>
      <c r="AA32" s="94"/>
      <c r="AB32" s="94"/>
      <c r="AC32" s="94"/>
      <c r="AD32" s="95"/>
      <c r="AE32" s="98" t="s">
        <v>101</v>
      </c>
      <c r="AF32" s="98"/>
      <c r="AG32" s="98" t="s">
        <v>100</v>
      </c>
      <c r="AH32" s="192"/>
    </row>
    <row r="33" spans="1:34" s="34" customFormat="1" ht="133.5" customHeight="1" thickBot="1" x14ac:dyDescent="0.3">
      <c r="A33" s="37">
        <v>1</v>
      </c>
      <c r="B33" s="181" t="s">
        <v>156</v>
      </c>
      <c r="C33" s="181"/>
      <c r="D33" s="181"/>
      <c r="E33" s="181"/>
      <c r="F33" s="181"/>
      <c r="G33" s="181"/>
      <c r="H33" s="181"/>
      <c r="I33" s="182">
        <v>44440</v>
      </c>
      <c r="J33" s="183"/>
      <c r="K33" s="184"/>
      <c r="L33" s="182">
        <v>44805</v>
      </c>
      <c r="M33" s="183"/>
      <c r="N33" s="184"/>
      <c r="O33" s="185" t="s">
        <v>158</v>
      </c>
      <c r="P33" s="185"/>
      <c r="Q33" s="185"/>
      <c r="R33" s="185"/>
      <c r="S33" s="185"/>
      <c r="T33" s="185"/>
      <c r="U33" s="185"/>
      <c r="V33" s="186" t="s">
        <v>159</v>
      </c>
      <c r="W33" s="186"/>
      <c r="X33" s="187" t="s">
        <v>161</v>
      </c>
      <c r="Y33" s="188"/>
      <c r="Z33" s="188"/>
      <c r="AA33" s="188"/>
      <c r="AB33" s="188"/>
      <c r="AC33" s="188"/>
      <c r="AD33" s="189"/>
      <c r="AE33" s="186" t="s">
        <v>155</v>
      </c>
      <c r="AF33" s="186"/>
      <c r="AG33" s="190" t="s">
        <v>162</v>
      </c>
      <c r="AH33" s="191"/>
    </row>
    <row r="34" spans="1:34" ht="14.25" customHeight="1" thickBot="1" x14ac:dyDescent="0.3"/>
    <row r="35" spans="1:34" x14ac:dyDescent="0.25">
      <c r="A35" s="129" t="s">
        <v>104</v>
      </c>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1"/>
    </row>
    <row r="36" spans="1:34" ht="14.25" customHeight="1" x14ac:dyDescent="0.25">
      <c r="A36" s="168" t="s">
        <v>105</v>
      </c>
      <c r="B36" s="169"/>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70"/>
    </row>
    <row r="37" spans="1:34" x14ac:dyDescent="0.25">
      <c r="A37" s="171" t="s">
        <v>147</v>
      </c>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3"/>
    </row>
    <row r="38" spans="1:34" x14ac:dyDescent="0.25">
      <c r="A38" s="174" t="s">
        <v>106</v>
      </c>
      <c r="B38" s="175"/>
      <c r="C38" s="175"/>
      <c r="D38" s="175"/>
      <c r="E38" s="175"/>
      <c r="F38" s="175"/>
      <c r="G38" s="175"/>
      <c r="H38" s="175"/>
      <c r="I38" s="176">
        <v>17000</v>
      </c>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7"/>
    </row>
    <row r="39" spans="1:34" x14ac:dyDescent="0.25">
      <c r="A39" s="178" t="s">
        <v>107</v>
      </c>
      <c r="B39" s="179"/>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80"/>
    </row>
    <row r="40" spans="1:34" x14ac:dyDescent="0.25">
      <c r="A40" s="163" t="s">
        <v>113</v>
      </c>
      <c r="B40" s="98"/>
      <c r="C40" s="98"/>
      <c r="D40" s="98"/>
      <c r="E40" s="98"/>
      <c r="F40" s="98"/>
      <c r="G40" s="98"/>
      <c r="H40" s="98"/>
      <c r="I40" s="98"/>
      <c r="J40" s="98"/>
      <c r="K40" s="98"/>
      <c r="L40" s="98"/>
      <c r="M40" s="98"/>
      <c r="N40" s="98"/>
      <c r="O40" s="98"/>
      <c r="P40" s="98"/>
      <c r="Q40" s="98"/>
      <c r="R40" s="98"/>
      <c r="S40" s="98"/>
      <c r="T40" s="98"/>
      <c r="U40" s="98"/>
      <c r="V40" s="98"/>
      <c r="W40" s="98"/>
      <c r="X40" s="98"/>
      <c r="Y40" s="164" t="s">
        <v>112</v>
      </c>
      <c r="Z40" s="164"/>
      <c r="AA40" s="164" t="s">
        <v>111</v>
      </c>
      <c r="AB40" s="164"/>
      <c r="AC40" s="165" t="s">
        <v>110</v>
      </c>
      <c r="AD40" s="165"/>
      <c r="AE40" s="165"/>
      <c r="AF40" s="166" t="s">
        <v>109</v>
      </c>
      <c r="AG40" s="166"/>
      <c r="AH40" s="167"/>
    </row>
    <row r="41" spans="1:34" x14ac:dyDescent="0.25">
      <c r="A41" s="27" t="s">
        <v>61</v>
      </c>
      <c r="B41" s="98" t="s">
        <v>94</v>
      </c>
      <c r="C41" s="98"/>
      <c r="D41" s="98"/>
      <c r="E41" s="98"/>
      <c r="F41" s="98"/>
      <c r="G41" s="98"/>
      <c r="H41" s="98"/>
      <c r="I41" s="98"/>
      <c r="J41" s="98"/>
      <c r="K41" s="98"/>
      <c r="L41" s="98"/>
      <c r="M41" s="98"/>
      <c r="N41" s="98"/>
      <c r="O41" s="98"/>
      <c r="P41" s="98"/>
      <c r="Q41" s="98"/>
      <c r="R41" s="98"/>
      <c r="S41" s="98"/>
      <c r="T41" s="98"/>
      <c r="U41" s="98"/>
      <c r="V41" s="98"/>
      <c r="W41" s="98"/>
      <c r="X41" s="98"/>
      <c r="Y41" s="164"/>
      <c r="Z41" s="164"/>
      <c r="AA41" s="164"/>
      <c r="AB41" s="164"/>
      <c r="AC41" s="165"/>
      <c r="AD41" s="165"/>
      <c r="AE41" s="165"/>
      <c r="AF41" s="166"/>
      <c r="AG41" s="166"/>
      <c r="AH41" s="167"/>
    </row>
    <row r="42" spans="1:34" s="28" customFormat="1" x14ac:dyDescent="0.25">
      <c r="A42" s="31">
        <v>1</v>
      </c>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50"/>
      <c r="Z42" s="151"/>
      <c r="AA42" s="150"/>
      <c r="AB42" s="151"/>
      <c r="AC42" s="152"/>
      <c r="AD42" s="152"/>
      <c r="AE42" s="152"/>
      <c r="AF42" s="153">
        <f>SUM(AA42*AC42)</f>
        <v>0</v>
      </c>
      <c r="AG42" s="153"/>
      <c r="AH42" s="154"/>
    </row>
    <row r="43" spans="1:34" s="28" customFormat="1" x14ac:dyDescent="0.25">
      <c r="A43" s="31">
        <v>2</v>
      </c>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50"/>
      <c r="Z43" s="151"/>
      <c r="AA43" s="150"/>
      <c r="AB43" s="151"/>
      <c r="AC43" s="152"/>
      <c r="AD43" s="152"/>
      <c r="AE43" s="152"/>
      <c r="AF43" s="153">
        <f t="shared" ref="AF43:AF53" si="0">SUM(AA43*AC43)</f>
        <v>0</v>
      </c>
      <c r="AG43" s="153"/>
      <c r="AH43" s="154"/>
    </row>
    <row r="44" spans="1:34" s="28" customFormat="1" x14ac:dyDescent="0.25">
      <c r="A44" s="31">
        <v>3</v>
      </c>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50"/>
      <c r="Z44" s="151"/>
      <c r="AA44" s="150"/>
      <c r="AB44" s="151"/>
      <c r="AC44" s="152"/>
      <c r="AD44" s="152"/>
      <c r="AE44" s="152"/>
      <c r="AF44" s="153">
        <f t="shared" si="0"/>
        <v>0</v>
      </c>
      <c r="AG44" s="153"/>
      <c r="AH44" s="154"/>
    </row>
    <row r="45" spans="1:34" s="28" customFormat="1" x14ac:dyDescent="0.25">
      <c r="A45" s="31">
        <v>4</v>
      </c>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50"/>
      <c r="Z45" s="151"/>
      <c r="AA45" s="150"/>
      <c r="AB45" s="151"/>
      <c r="AC45" s="152"/>
      <c r="AD45" s="152"/>
      <c r="AE45" s="152"/>
      <c r="AF45" s="153">
        <f t="shared" si="0"/>
        <v>0</v>
      </c>
      <c r="AG45" s="153"/>
      <c r="AH45" s="154"/>
    </row>
    <row r="46" spans="1:34" s="28" customFormat="1" x14ac:dyDescent="0.25">
      <c r="A46" s="31">
        <v>5</v>
      </c>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50"/>
      <c r="Z46" s="151"/>
      <c r="AA46" s="150"/>
      <c r="AB46" s="151"/>
      <c r="AC46" s="152"/>
      <c r="AD46" s="152"/>
      <c r="AE46" s="152"/>
      <c r="AF46" s="153">
        <f t="shared" si="0"/>
        <v>0</v>
      </c>
      <c r="AG46" s="153"/>
      <c r="AH46" s="154"/>
    </row>
    <row r="47" spans="1:34" s="28" customFormat="1" x14ac:dyDescent="0.25">
      <c r="A47" s="31">
        <v>6</v>
      </c>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50"/>
      <c r="Z47" s="151"/>
      <c r="AA47" s="150"/>
      <c r="AB47" s="151"/>
      <c r="AC47" s="152"/>
      <c r="AD47" s="152"/>
      <c r="AE47" s="152"/>
      <c r="AF47" s="153">
        <f t="shared" si="0"/>
        <v>0</v>
      </c>
      <c r="AG47" s="153"/>
      <c r="AH47" s="154"/>
    </row>
    <row r="48" spans="1:34" s="28" customFormat="1" x14ac:dyDescent="0.25">
      <c r="A48" s="31">
        <v>7</v>
      </c>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50"/>
      <c r="Z48" s="151"/>
      <c r="AA48" s="150"/>
      <c r="AB48" s="151"/>
      <c r="AC48" s="152"/>
      <c r="AD48" s="152"/>
      <c r="AE48" s="152"/>
      <c r="AF48" s="153">
        <f t="shared" si="0"/>
        <v>0</v>
      </c>
      <c r="AG48" s="153"/>
      <c r="AH48" s="154"/>
    </row>
    <row r="49" spans="1:34" s="28" customFormat="1" x14ac:dyDescent="0.25">
      <c r="A49" s="31">
        <v>8</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50"/>
      <c r="Z49" s="151"/>
      <c r="AA49" s="150"/>
      <c r="AB49" s="151"/>
      <c r="AC49" s="152"/>
      <c r="AD49" s="152"/>
      <c r="AE49" s="152"/>
      <c r="AF49" s="153">
        <f t="shared" si="0"/>
        <v>0</v>
      </c>
      <c r="AG49" s="153"/>
      <c r="AH49" s="154"/>
    </row>
    <row r="50" spans="1:34" s="28" customFormat="1" x14ac:dyDescent="0.25">
      <c r="A50" s="31">
        <v>9</v>
      </c>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50"/>
      <c r="Z50" s="151"/>
      <c r="AA50" s="150"/>
      <c r="AB50" s="151"/>
      <c r="AC50" s="152"/>
      <c r="AD50" s="152"/>
      <c r="AE50" s="152"/>
      <c r="AF50" s="153">
        <f t="shared" si="0"/>
        <v>0</v>
      </c>
      <c r="AG50" s="153"/>
      <c r="AH50" s="154"/>
    </row>
    <row r="51" spans="1:34" s="28" customFormat="1" x14ac:dyDescent="0.25">
      <c r="A51" s="31">
        <v>10</v>
      </c>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50"/>
      <c r="Z51" s="151"/>
      <c r="AA51" s="150"/>
      <c r="AB51" s="151"/>
      <c r="AC51" s="152"/>
      <c r="AD51" s="152"/>
      <c r="AE51" s="152"/>
      <c r="AF51" s="153">
        <f t="shared" si="0"/>
        <v>0</v>
      </c>
      <c r="AG51" s="153"/>
      <c r="AH51" s="154"/>
    </row>
    <row r="52" spans="1:34" s="28" customFormat="1" x14ac:dyDescent="0.25">
      <c r="A52" s="32">
        <v>11</v>
      </c>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50"/>
      <c r="Z52" s="151"/>
      <c r="AA52" s="150"/>
      <c r="AB52" s="151"/>
      <c r="AC52" s="152"/>
      <c r="AD52" s="152"/>
      <c r="AE52" s="152"/>
      <c r="AF52" s="153">
        <f t="shared" si="0"/>
        <v>0</v>
      </c>
      <c r="AG52" s="153"/>
      <c r="AH52" s="154"/>
    </row>
    <row r="53" spans="1:34" s="28" customFormat="1" x14ac:dyDescent="0.25">
      <c r="A53" s="32">
        <v>12</v>
      </c>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50"/>
      <c r="Z53" s="151"/>
      <c r="AA53" s="150"/>
      <c r="AB53" s="151"/>
      <c r="AC53" s="152"/>
      <c r="AD53" s="152"/>
      <c r="AE53" s="152"/>
      <c r="AF53" s="153">
        <f t="shared" si="0"/>
        <v>0</v>
      </c>
      <c r="AG53" s="153"/>
      <c r="AH53" s="154"/>
    </row>
    <row r="54" spans="1:34" ht="16.5" thickBot="1" x14ac:dyDescent="0.3">
      <c r="A54" s="155" t="s">
        <v>108</v>
      </c>
      <c r="B54" s="156"/>
      <c r="C54" s="156"/>
      <c r="D54" s="156"/>
      <c r="E54" s="156"/>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7">
        <f>SUM(AF42:AH53)</f>
        <v>0</v>
      </c>
      <c r="AG54" s="156"/>
      <c r="AH54" s="158"/>
    </row>
    <row r="55" spans="1:34" x14ac:dyDescent="0.25">
      <c r="A55" s="159" t="s">
        <v>114</v>
      </c>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1"/>
    </row>
    <row r="56" spans="1:34" x14ac:dyDescent="0.25">
      <c r="A56" s="109" t="s">
        <v>116</v>
      </c>
      <c r="B56" s="110"/>
      <c r="C56" s="110"/>
      <c r="D56" s="110"/>
      <c r="E56" s="110"/>
      <c r="F56" s="111"/>
      <c r="G56" s="109">
        <v>1</v>
      </c>
      <c r="H56" s="110"/>
      <c r="I56" s="110"/>
      <c r="J56" s="111"/>
      <c r="K56" s="109">
        <v>2</v>
      </c>
      <c r="L56" s="110"/>
      <c r="M56" s="110"/>
      <c r="N56" s="111"/>
      <c r="O56" s="109">
        <v>3</v>
      </c>
      <c r="P56" s="110"/>
      <c r="Q56" s="110"/>
      <c r="R56" s="111"/>
      <c r="S56" s="109">
        <v>4</v>
      </c>
      <c r="T56" s="110"/>
      <c r="U56" s="110"/>
      <c r="V56" s="111"/>
      <c r="W56" s="109">
        <v>5</v>
      </c>
      <c r="X56" s="110"/>
      <c r="Y56" s="110"/>
      <c r="Z56" s="111"/>
      <c r="AA56" s="109">
        <v>6</v>
      </c>
      <c r="AB56" s="110"/>
      <c r="AC56" s="110"/>
      <c r="AD56" s="111"/>
      <c r="AE56" s="162" t="s">
        <v>117</v>
      </c>
      <c r="AF56" s="162"/>
      <c r="AG56" s="162"/>
      <c r="AH56" s="162"/>
    </row>
    <row r="57" spans="1:34" x14ac:dyDescent="0.25">
      <c r="A57" s="112" t="s">
        <v>115</v>
      </c>
      <c r="B57" s="113"/>
      <c r="C57" s="113"/>
      <c r="D57" s="113"/>
      <c r="E57" s="113"/>
      <c r="F57" s="114"/>
      <c r="G57" s="115"/>
      <c r="H57" s="116"/>
      <c r="I57" s="116"/>
      <c r="J57" s="117"/>
      <c r="K57" s="115"/>
      <c r="L57" s="116"/>
      <c r="M57" s="116"/>
      <c r="N57" s="117"/>
      <c r="O57" s="115"/>
      <c r="P57" s="116"/>
      <c r="Q57" s="116"/>
      <c r="R57" s="117"/>
      <c r="S57" s="115"/>
      <c r="T57" s="116"/>
      <c r="U57" s="116"/>
      <c r="V57" s="117"/>
      <c r="W57" s="115"/>
      <c r="X57" s="116"/>
      <c r="Y57" s="116"/>
      <c r="Z57" s="117"/>
      <c r="AA57" s="115"/>
      <c r="AB57" s="116"/>
      <c r="AC57" s="116"/>
      <c r="AD57" s="117"/>
      <c r="AE57" s="162"/>
      <c r="AF57" s="162"/>
      <c r="AG57" s="162"/>
      <c r="AH57" s="162"/>
    </row>
    <row r="58" spans="1:34" x14ac:dyDescent="0.25">
      <c r="A58" s="109" t="s">
        <v>116</v>
      </c>
      <c r="B58" s="110"/>
      <c r="C58" s="110"/>
      <c r="D58" s="110"/>
      <c r="E58" s="110"/>
      <c r="F58" s="111"/>
      <c r="G58" s="109">
        <v>7</v>
      </c>
      <c r="H58" s="110"/>
      <c r="I58" s="110"/>
      <c r="J58" s="111"/>
      <c r="K58" s="109">
        <v>8</v>
      </c>
      <c r="L58" s="110"/>
      <c r="M58" s="110"/>
      <c r="N58" s="111"/>
      <c r="O58" s="109">
        <v>9</v>
      </c>
      <c r="P58" s="110"/>
      <c r="Q58" s="110"/>
      <c r="R58" s="111"/>
      <c r="S58" s="109">
        <v>10</v>
      </c>
      <c r="T58" s="110"/>
      <c r="U58" s="110"/>
      <c r="V58" s="111"/>
      <c r="W58" s="109">
        <v>11</v>
      </c>
      <c r="X58" s="110"/>
      <c r="Y58" s="110"/>
      <c r="Z58" s="111"/>
      <c r="AA58" s="109">
        <v>12</v>
      </c>
      <c r="AB58" s="110"/>
      <c r="AC58" s="110"/>
      <c r="AD58" s="111"/>
      <c r="AE58" s="162"/>
      <c r="AF58" s="162"/>
      <c r="AG58" s="162"/>
      <c r="AH58" s="162"/>
    </row>
    <row r="59" spans="1:34" x14ac:dyDescent="0.25">
      <c r="A59" s="112" t="s">
        <v>115</v>
      </c>
      <c r="B59" s="113"/>
      <c r="C59" s="113"/>
      <c r="D59" s="113"/>
      <c r="E59" s="113"/>
      <c r="F59" s="114"/>
      <c r="G59" s="115"/>
      <c r="H59" s="116"/>
      <c r="I59" s="116"/>
      <c r="J59" s="117"/>
      <c r="K59" s="115"/>
      <c r="L59" s="116"/>
      <c r="M59" s="116"/>
      <c r="N59" s="117"/>
      <c r="O59" s="115"/>
      <c r="P59" s="116"/>
      <c r="Q59" s="116"/>
      <c r="R59" s="117"/>
      <c r="S59" s="115"/>
      <c r="T59" s="116"/>
      <c r="U59" s="116"/>
      <c r="V59" s="117"/>
      <c r="W59" s="115"/>
      <c r="X59" s="116"/>
      <c r="Y59" s="116"/>
      <c r="Z59" s="117"/>
      <c r="AA59" s="115"/>
      <c r="AB59" s="116"/>
      <c r="AC59" s="116"/>
      <c r="AD59" s="117"/>
      <c r="AE59" s="139">
        <f>SUM(G57+K57+O57+S57+W57+AA57+G59+K59+O59+S59+W59+AA59)</f>
        <v>0</v>
      </c>
      <c r="AF59" s="140"/>
      <c r="AG59" s="140"/>
      <c r="AH59" s="140"/>
    </row>
    <row r="60" spans="1:34" ht="3.75" customHeight="1" thickBot="1" x14ac:dyDescent="0.3"/>
    <row r="61" spans="1:34" x14ac:dyDescent="0.25">
      <c r="A61" s="141" t="s">
        <v>120</v>
      </c>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3"/>
    </row>
    <row r="62" spans="1:34" x14ac:dyDescent="0.25">
      <c r="A62" s="144" t="s">
        <v>118</v>
      </c>
      <c r="B62" s="145"/>
      <c r="C62" s="145"/>
      <c r="D62" s="145"/>
      <c r="E62" s="145"/>
      <c r="F62" s="145"/>
      <c r="G62" s="145"/>
      <c r="H62" s="145"/>
      <c r="I62" s="145"/>
      <c r="J62" s="145"/>
      <c r="K62" s="145"/>
      <c r="L62" s="145"/>
      <c r="M62" s="145"/>
      <c r="N62" s="145"/>
      <c r="O62" s="145"/>
      <c r="P62" s="145"/>
      <c r="Q62" s="146"/>
      <c r="R62" s="147" t="s">
        <v>119</v>
      </c>
      <c r="S62" s="145"/>
      <c r="T62" s="145"/>
      <c r="U62" s="145"/>
      <c r="V62" s="145"/>
      <c r="W62" s="145"/>
      <c r="X62" s="145"/>
      <c r="Y62" s="145"/>
      <c r="Z62" s="145"/>
      <c r="AA62" s="145"/>
      <c r="AB62" s="145"/>
      <c r="AC62" s="145"/>
      <c r="AD62" s="145"/>
      <c r="AE62" s="145"/>
      <c r="AF62" s="145"/>
      <c r="AG62" s="145"/>
      <c r="AH62" s="148"/>
    </row>
    <row r="63" spans="1:34" ht="63" customHeight="1" thickBot="1" x14ac:dyDescent="0.3">
      <c r="A63" s="124" t="s">
        <v>142</v>
      </c>
      <c r="B63" s="125"/>
      <c r="C63" s="125"/>
      <c r="D63" s="125"/>
      <c r="E63" s="125"/>
      <c r="F63" s="125"/>
      <c r="G63" s="125"/>
      <c r="H63" s="125"/>
      <c r="I63" s="125"/>
      <c r="J63" s="125"/>
      <c r="K63" s="125"/>
      <c r="L63" s="125"/>
      <c r="M63" s="125"/>
      <c r="N63" s="125"/>
      <c r="O63" s="125"/>
      <c r="P63" s="125"/>
      <c r="Q63" s="126"/>
      <c r="R63" s="127" t="s">
        <v>143</v>
      </c>
      <c r="S63" s="125"/>
      <c r="T63" s="125"/>
      <c r="U63" s="125"/>
      <c r="V63" s="125"/>
      <c r="W63" s="125"/>
      <c r="X63" s="125"/>
      <c r="Y63" s="125"/>
      <c r="Z63" s="125"/>
      <c r="AA63" s="125"/>
      <c r="AB63" s="125"/>
      <c r="AC63" s="125"/>
      <c r="AD63" s="125"/>
      <c r="AE63" s="125"/>
      <c r="AF63" s="125"/>
      <c r="AG63" s="125"/>
      <c r="AH63" s="128"/>
    </row>
    <row r="64" spans="1:34" ht="4.5" customHeight="1" thickBot="1" x14ac:dyDescent="0.3"/>
    <row r="65" spans="1:34" x14ac:dyDescent="0.25">
      <c r="A65" s="129" t="s">
        <v>121</v>
      </c>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1"/>
    </row>
    <row r="66" spans="1:34" ht="50.25" customHeight="1" x14ac:dyDescent="0.25">
      <c r="A66" s="132" t="s">
        <v>146</v>
      </c>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4"/>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35" t="s">
        <v>37</v>
      </c>
      <c r="B69" s="136"/>
      <c r="C69" s="136"/>
      <c r="D69" s="136"/>
      <c r="E69" s="136"/>
      <c r="F69" s="136"/>
      <c r="G69" s="136"/>
      <c r="H69" s="136"/>
      <c r="I69" s="136"/>
      <c r="J69" s="136"/>
      <c r="K69" s="136"/>
      <c r="L69" s="136"/>
      <c r="M69" s="136"/>
      <c r="N69" s="136"/>
      <c r="O69" s="136"/>
      <c r="P69" s="136"/>
      <c r="Q69" s="136"/>
      <c r="R69" s="137">
        <f ca="1">TODAY()</f>
        <v>44438</v>
      </c>
      <c r="S69" s="137"/>
      <c r="T69" s="137"/>
      <c r="U69" s="137"/>
      <c r="V69" s="137"/>
      <c r="W69" s="137"/>
      <c r="X69" s="137"/>
      <c r="Y69" s="137"/>
      <c r="Z69" s="137"/>
      <c r="AA69" s="137"/>
      <c r="AB69" s="137"/>
      <c r="AC69" s="137"/>
      <c r="AD69" s="137"/>
      <c r="AE69" s="137"/>
      <c r="AF69" s="137"/>
      <c r="AG69" s="137"/>
      <c r="AH69" s="138"/>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8">
        <f>(Entrada!B16)</f>
        <v>0</v>
      </c>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20"/>
    </row>
    <row r="76" spans="1:34" ht="16.5" thickBot="1" x14ac:dyDescent="0.3">
      <c r="A76" s="121" t="str">
        <f>CONCATENATE(Entrada!B17," do(a) ",Entrada!B4)</f>
        <v xml:space="preserve"> do(a) OSC - Proteção Animal</v>
      </c>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3"/>
    </row>
  </sheetData>
  <sheetProtection formatRows="0" insertRows="0" deleteRows="0" selectLockedCells="1"/>
  <protectedRanges>
    <protectedRange sqref="A16 A22 A19 C26 R63 C30 B29:AH29 I38 B42:AE53 G57 K57 O57 S57 W57 AA57 AA59 W59 S59 O59 K59 G59 A63 B33:AH33 A18" name="Intervalo3"/>
    <protectedRange sqref="A9" name="Intervalo1"/>
    <protectedRange sqref="A13" name="Intervalo2"/>
  </protectedRanges>
  <mergeCells count="182">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A27:H27"/>
    <mergeCell ref="I27:N27"/>
    <mergeCell ref="O27:W27"/>
    <mergeCell ref="X27:AH27"/>
    <mergeCell ref="B28:H28"/>
    <mergeCell ref="I28:K28"/>
    <mergeCell ref="L28:N28"/>
    <mergeCell ref="O28:U28"/>
    <mergeCell ref="V28:W28"/>
    <mergeCell ref="X28:AD28"/>
    <mergeCell ref="AE28:AF28"/>
    <mergeCell ref="AG28:AH28"/>
    <mergeCell ref="A31:H31"/>
    <mergeCell ref="I31:N31"/>
    <mergeCell ref="O31:W31"/>
    <mergeCell ref="X31:AH31"/>
    <mergeCell ref="B29:H29"/>
    <mergeCell ref="I29:K29"/>
    <mergeCell ref="L29:N29"/>
    <mergeCell ref="O29:U29"/>
    <mergeCell ref="V29:W29"/>
    <mergeCell ref="X29:AD29"/>
    <mergeCell ref="AE29:AF29"/>
    <mergeCell ref="AG29:AH29"/>
    <mergeCell ref="A30:B30"/>
    <mergeCell ref="C30:AH30"/>
    <mergeCell ref="B33:H33"/>
    <mergeCell ref="I33:K33"/>
    <mergeCell ref="L33:N33"/>
    <mergeCell ref="O33:U33"/>
    <mergeCell ref="V33:W33"/>
    <mergeCell ref="X33:AD33"/>
    <mergeCell ref="AE33:AF33"/>
    <mergeCell ref="AG33:AH33"/>
    <mergeCell ref="AE32:AF32"/>
    <mergeCell ref="AG32:AH32"/>
    <mergeCell ref="B32:H32"/>
    <mergeCell ref="I32:K32"/>
    <mergeCell ref="L32:N32"/>
    <mergeCell ref="O32:U32"/>
    <mergeCell ref="V32:W32"/>
    <mergeCell ref="X32:AD32"/>
    <mergeCell ref="A40:X40"/>
    <mergeCell ref="Y40:Z41"/>
    <mergeCell ref="AA40:AB41"/>
    <mergeCell ref="AC40:AE41"/>
    <mergeCell ref="AF40:AH41"/>
    <mergeCell ref="B41:X41"/>
    <mergeCell ref="A35:AH35"/>
    <mergeCell ref="A36:AH36"/>
    <mergeCell ref="A37:AH37"/>
    <mergeCell ref="A38:H38"/>
    <mergeCell ref="I38:AH38"/>
    <mergeCell ref="A39:AH39"/>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A54:AE54"/>
    <mergeCell ref="AF54:AH54"/>
    <mergeCell ref="A55:AH55"/>
    <mergeCell ref="A56:F56"/>
    <mergeCell ref="G56:J56"/>
    <mergeCell ref="K56:N56"/>
    <mergeCell ref="O56:R56"/>
    <mergeCell ref="S56:V56"/>
    <mergeCell ref="W56:Z56"/>
    <mergeCell ref="AA56:AD56"/>
    <mergeCell ref="AE56:AH58"/>
    <mergeCell ref="A57:F57"/>
    <mergeCell ref="G57:J57"/>
    <mergeCell ref="K57:N57"/>
    <mergeCell ref="O57:R57"/>
    <mergeCell ref="S57:V57"/>
    <mergeCell ref="W57:Z57"/>
    <mergeCell ref="AA57:AD57"/>
    <mergeCell ref="A58:F58"/>
    <mergeCell ref="G58:J58"/>
    <mergeCell ref="K58:N58"/>
    <mergeCell ref="O58:R58"/>
    <mergeCell ref="S58:V58"/>
    <mergeCell ref="W58:Z58"/>
    <mergeCell ref="B52:X52"/>
    <mergeCell ref="Y52:Z52"/>
    <mergeCell ref="AA52:AB52"/>
    <mergeCell ref="AC52:AE52"/>
    <mergeCell ref="AF52:AH52"/>
    <mergeCell ref="B53:X53"/>
    <mergeCell ref="Y53:Z53"/>
    <mergeCell ref="AA53:AB53"/>
    <mergeCell ref="AC53:AE53"/>
    <mergeCell ref="AF53:AH53"/>
    <mergeCell ref="AA58:AD58"/>
    <mergeCell ref="A59:F59"/>
    <mergeCell ref="G59:J59"/>
    <mergeCell ref="K59:N59"/>
    <mergeCell ref="O59:R59"/>
    <mergeCell ref="S59:V59"/>
    <mergeCell ref="A75:AH75"/>
    <mergeCell ref="A76:AH76"/>
    <mergeCell ref="A63:Q63"/>
    <mergeCell ref="R63:AH63"/>
    <mergeCell ref="A65:AH65"/>
    <mergeCell ref="A66:AH66"/>
    <mergeCell ref="A69:Q69"/>
    <mergeCell ref="R69:AH69"/>
    <mergeCell ref="W59:Z59"/>
    <mergeCell ref="AA59:AD59"/>
    <mergeCell ref="AE59:AH59"/>
    <mergeCell ref="A61:AH61"/>
    <mergeCell ref="A62:Q62"/>
    <mergeCell ref="R62:AH62"/>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2020-10-21T18:58:06Z</cp:lastPrinted>
  <dcterms:created xsi:type="dcterms:W3CDTF">2017-03-14T17:02:58Z</dcterms:created>
  <dcterms:modified xsi:type="dcterms:W3CDTF">2021-08-30T11:45:51Z</dcterms:modified>
</cp:coreProperties>
</file>