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C_13019_2020\"/>
    </mc:Choice>
  </mc:AlternateContent>
  <xr:revisionPtr revIDLastSave="0" documentId="13_ncr:1_{E9622AB6-FBC0-4B37-B0B4-24CDEFDA69E0}" xr6:coauthVersionLast="46" xr6:coauthVersionMax="46" xr10:uidLastSave="{00000000-0000-0000-0000-000000000000}"/>
  <bookViews>
    <workbookView xWindow="-120" yWindow="-120" windowWidth="20640" windowHeight="11310" tabRatio="717" xr2:uid="{00000000-000D-0000-FFFF-FFFF00000000}"/>
  </bookViews>
  <sheets>
    <sheet name="Execução Financeira" sheetId="1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8" i="17" l="1"/>
  <c r="AE36" i="17"/>
  <c r="J38" i="17"/>
  <c r="AE16" i="17"/>
  <c r="AE15" i="17"/>
  <c r="AE24" i="17"/>
  <c r="AE23" i="17"/>
  <c r="AE22" i="17"/>
  <c r="AE21" i="17"/>
  <c r="AE20" i="17"/>
  <c r="AE19" i="17"/>
  <c r="AE18" i="17"/>
  <c r="AE17" i="17"/>
  <c r="AE14" i="17"/>
  <c r="AE13" i="17"/>
  <c r="AE12" i="17"/>
  <c r="AE11" i="17"/>
  <c r="AE37" i="17"/>
  <c r="AE35" i="17"/>
  <c r="AE34" i="17"/>
  <c r="AE33" i="17"/>
  <c r="AE32" i="17"/>
  <c r="AE31" i="17"/>
  <c r="AE29" i="17"/>
  <c r="AE28" i="17"/>
  <c r="AE30" i="17" l="1"/>
  <c r="AE26" i="17" l="1"/>
  <c r="AE27" i="17"/>
  <c r="AE25" i="17"/>
  <c r="R66" i="17" l="1"/>
  <c r="AE39" i="17" l="1"/>
  <c r="AF58" i="17" l="1"/>
</calcChain>
</file>

<file path=xl/sharedStrings.xml><?xml version="1.0" encoding="utf-8"?>
<sst xmlns="http://schemas.openxmlformats.org/spreadsheetml/2006/main" count="116" uniqueCount="88">
  <si>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</si>
  <si>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</si>
  <si>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</si>
  <si>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</si>
  <si>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</si>
  <si>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</si>
  <si>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</si>
  <si>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</si>
  <si>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</si>
  <si>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</si>
  <si>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</si>
  <si>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</si>
  <si>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</si>
  <si>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</si>
  <si>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</si>
  <si>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</si>
  <si>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</si>
  <si>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</si>
  <si>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</si>
  <si>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</si>
  <si>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</si>
  <si>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</si>
  <si>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</si>
  <si>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</si>
  <si>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</si>
  <si>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</si>
  <si>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</si>
  <si>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</si>
  <si>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</si>
  <si>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</si>
  <si>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</si>
  <si>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</si>
  <si>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</si>
  <si>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</si>
  <si>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</si>
  <si>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</si>
  <si>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</si>
  <si>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</si>
  <si>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</si>
  <si>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</si>
  <si>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</si>
  <si>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</si>
  <si>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</si>
  <si>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</si>
  <si>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</si>
  <si>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</si>
  <si>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</si>
  <si>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</si>
  <si>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t>CNPJ/CPF</t>
  </si>
  <si>
    <t>X</t>
  </si>
  <si>
    <r>
      <rPr>
        <b/>
        <sz val="10"/>
        <color theme="1"/>
        <rFont val="Book Antiqua"/>
        <family val="1"/>
      </rPr>
      <t>III. Despesas (</t>
    </r>
    <r>
      <rPr>
        <i/>
        <sz val="10"/>
        <color theme="1"/>
        <rFont val="Book Antiqua"/>
        <family val="1"/>
      </rPr>
      <t>Preencher de acordo com o Item 7.2 do Plano de Trabalho</t>
    </r>
    <r>
      <rPr>
        <sz val="10"/>
        <color theme="1"/>
        <rFont val="Book Antiqua"/>
        <family val="1"/>
      </rPr>
      <t>)</t>
    </r>
  </si>
  <si>
    <r>
      <t>(</t>
    </r>
    <r>
      <rPr>
        <i/>
        <sz val="10"/>
        <color theme="1"/>
        <rFont val="Book Antiqua"/>
        <family val="1"/>
      </rPr>
      <t>Relacionar todos os pagamentos efetuados na mesma ordem dos Extratos Bancários)</t>
    </r>
  </si>
  <si>
    <r>
      <t>Outra forma de Pagamento (</t>
    </r>
    <r>
      <rPr>
        <i/>
        <sz val="10"/>
        <color theme="1"/>
        <rFont val="Book Antiqua"/>
        <family val="1"/>
      </rPr>
      <t>descrever e justificar</t>
    </r>
    <r>
      <rPr>
        <sz val="10"/>
        <color theme="1"/>
        <rFont val="Book Antiqua"/>
        <family val="1"/>
      </rPr>
      <t xml:space="preserve">): </t>
    </r>
  </si>
  <si>
    <t>Presidente</t>
  </si>
  <si>
    <r>
      <t xml:space="preserve">Pagamento com recursos da parceria firmada com o Município de Santa Rita do Sapucaí, formalizada por meio do </t>
    </r>
    <r>
      <rPr>
        <b/>
        <sz val="10"/>
        <color theme="1"/>
        <rFont val="Book Antiqua"/>
        <family val="1"/>
      </rPr>
      <t>Termo de Fomento nº 010/2020</t>
    </r>
    <r>
      <rPr>
        <sz val="10"/>
        <color theme="1"/>
        <rFont val="Book Antiqua"/>
        <family val="1"/>
      </rPr>
      <t>.</t>
    </r>
  </si>
  <si>
    <t>010/2020</t>
  </si>
  <si>
    <t>Associação Comercial, Empresarial, Industrial e Agrícola do Vale da Eletrônica - ACEVALE</t>
  </si>
  <si>
    <t>17.418.070/0001-67</t>
  </si>
  <si>
    <t>Henrique José Frugoli</t>
  </si>
  <si>
    <t>Aluguel</t>
  </si>
  <si>
    <t>Confecção e instalação de fachada</t>
  </si>
  <si>
    <t>Pintor</t>
  </si>
  <si>
    <t>Tinta acrílica 18l branca</t>
  </si>
  <si>
    <t>Tinta esmaltada 3,6l Marrom</t>
  </si>
  <si>
    <t>Lixa massa 120</t>
  </si>
  <si>
    <t>Fita crepe</t>
  </si>
  <si>
    <t>Decoração interna e externa</t>
  </si>
  <si>
    <t>Serviço de Papai Noel</t>
  </si>
  <si>
    <t>Organização e apoio ao evento</t>
  </si>
  <si>
    <t>Balas</t>
  </si>
  <si>
    <t>Pirulitos</t>
  </si>
  <si>
    <t>Bonecas</t>
  </si>
  <si>
    <t>Bolas</t>
  </si>
  <si>
    <t>Jogos de cartas</t>
  </si>
  <si>
    <t>Máscaras descartáveis</t>
  </si>
  <si>
    <t>Luvas descartáveis</t>
  </si>
  <si>
    <t>Álcool líquido 70%</t>
  </si>
  <si>
    <t>Aluguel de caminhonete</t>
  </si>
  <si>
    <t>Criação de artes e mat. divulgação</t>
  </si>
  <si>
    <t>Divulgação na rádio</t>
  </si>
  <si>
    <t>Carro de som</t>
  </si>
  <si>
    <t>Banners</t>
  </si>
  <si>
    <t>Folders</t>
  </si>
  <si>
    <t>Serviço de panfletagem</t>
  </si>
  <si>
    <t>Garrafas de água</t>
  </si>
  <si>
    <t>Camisetas para equipe organização</t>
  </si>
  <si>
    <t>Serv.</t>
  </si>
  <si>
    <t>Prod.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</si>
</sst>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d&quot; de &quot;mmmm&quot; de &quot;yyyy"/>
    <numFmt numFmtId="165" formatCode="&quot;R$&quot;\ #,##0.00"/>
    <numFmt numFmtId="166" formatCode="d/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Book Antiqua"/>
      <family val="1"/>
    </font>
    <font>
      <sz val="12"/>
      <color theme="1"/>
      <name val="Book Antiqua"/>
      <family val="1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i/>
      <sz val="10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6">
    <xf numFmtId="0" fontId="0" fillId="0" borderId="0" xfId="0"/>
    <xf numFmtId="0" fontId="3" fillId="0" borderId="0" xfId="0" applyFont="1" applyAlignment="1">
      <alignment vertical="center"/>
    </xf>
    <xf numFmtId="0" fontId="4" fillId="0" borderId="50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8" xfId="0" applyFont="1" applyBorder="1" applyAlignment="1">
      <alignment horizontal="center" vertical="center"/>
    </xf>
    <xf numFmtId="0" fontId="4" fillId="0" borderId="2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4" fillId="0" borderId="24" xfId="0" applyNumberFormat="1" applyFont="1" applyBorder="1" applyAlignment="1">
      <alignment vertical="center"/>
    </xf>
    <xf numFmtId="0" fontId="4" fillId="0" borderId="59" xfId="0" applyFont="1" applyBorder="1" applyAlignment="1">
      <alignment vertical="center"/>
    </xf>
    <xf numFmtId="0" fontId="4" fillId="0" borderId="60" xfId="0" applyFont="1" applyBorder="1" applyAlignment="1">
      <alignment vertical="center"/>
    </xf>
    <xf numFmtId="0" fontId="4" fillId="0" borderId="44" xfId="0" applyFont="1" applyBorder="1" applyAlignment="1" applyProtection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5" fillId="0" borderId="23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24" xfId="0" applyFont="1" applyBorder="1" applyAlignment="1">
      <alignment horizontal="justify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0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justify" vertical="center" wrapText="1"/>
    </xf>
    <xf numFmtId="0" fontId="4" fillId="0" borderId="60" xfId="0" applyFont="1" applyBorder="1" applyAlignment="1">
      <alignment horizontal="justify" vertical="center" wrapText="1"/>
    </xf>
    <xf numFmtId="0" fontId="5" fillId="0" borderId="59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60" xfId="0" applyFont="1" applyBorder="1" applyAlignment="1">
      <alignment horizontal="left" vertical="center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0" borderId="39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left" vertical="center"/>
    </xf>
    <xf numFmtId="164" fontId="4" fillId="0" borderId="24" xfId="0" applyNumberFormat="1" applyFont="1" applyBorder="1" applyAlignment="1">
      <alignment horizontal="left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right" vertical="center"/>
    </xf>
    <xf numFmtId="0" fontId="5" fillId="0" borderId="31" xfId="0" applyFont="1" applyBorder="1" applyAlignment="1">
      <alignment horizontal="right" vertical="center"/>
    </xf>
    <xf numFmtId="4" fontId="5" fillId="0" borderId="31" xfId="0" applyNumberFormat="1" applyFont="1" applyBorder="1" applyAlignment="1">
      <alignment horizontal="right" vertical="center"/>
    </xf>
    <xf numFmtId="0" fontId="5" fillId="0" borderId="32" xfId="0" applyFont="1" applyBorder="1" applyAlignment="1">
      <alignment horizontal="right" vertic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166" fontId="4" fillId="0" borderId="5" xfId="0" applyNumberFormat="1" applyFont="1" applyBorder="1" applyAlignment="1" applyProtection="1">
      <alignment horizontal="center" vertical="center"/>
      <protection locked="0"/>
    </xf>
    <xf numFmtId="166" fontId="4" fillId="0" borderId="7" xfId="0" applyNumberFormat="1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4" fontId="5" fillId="0" borderId="1" xfId="0" applyNumberFormat="1" applyFont="1" applyBorder="1" applyAlignment="1" applyProtection="1">
      <alignment horizontal="right" vertical="center"/>
      <protection locked="0"/>
    </xf>
    <xf numFmtId="4" fontId="5" fillId="0" borderId="29" xfId="0" applyNumberFormat="1" applyFont="1" applyBorder="1" applyAlignment="1" applyProtection="1">
      <alignment horizontal="right" vertical="center"/>
      <protection locked="0"/>
    </xf>
    <xf numFmtId="0" fontId="5" fillId="0" borderId="45" xfId="0" applyFont="1" applyBorder="1" applyAlignment="1">
      <alignment horizontal="right" vertical="center" wrapText="1"/>
    </xf>
    <xf numFmtId="0" fontId="5" fillId="0" borderId="46" xfId="0" applyFont="1" applyBorder="1" applyAlignment="1">
      <alignment horizontal="right" vertical="center" wrapText="1"/>
    </xf>
    <xf numFmtId="44" fontId="5" fillId="0" borderId="46" xfId="1" applyFont="1" applyBorder="1" applyAlignment="1">
      <alignment horizontal="right" vertical="center" wrapText="1"/>
    </xf>
    <xf numFmtId="44" fontId="5" fillId="0" borderId="52" xfId="1" applyFont="1" applyBorder="1" applyAlignment="1">
      <alignment horizontal="right" vertical="center" wrapText="1"/>
    </xf>
    <xf numFmtId="0" fontId="5" fillId="2" borderId="30" xfId="0" applyFont="1" applyFill="1" applyBorder="1" applyAlignment="1">
      <alignment horizontal="right" vertical="center" wrapText="1"/>
    </xf>
    <xf numFmtId="0" fontId="5" fillId="2" borderId="31" xfId="0" applyFont="1" applyFill="1" applyBorder="1" applyAlignment="1">
      <alignment horizontal="right" vertical="center" wrapText="1"/>
    </xf>
    <xf numFmtId="44" fontId="5" fillId="2" borderId="31" xfId="1" applyFont="1" applyFill="1" applyBorder="1" applyAlignment="1">
      <alignment horizontal="right" vertical="center" wrapText="1"/>
    </xf>
    <xf numFmtId="44" fontId="5" fillId="2" borderId="32" xfId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44" fontId="4" fillId="0" borderId="1" xfId="1" applyFont="1" applyBorder="1" applyAlignment="1" applyProtection="1">
      <alignment horizontal="right" vertical="center" wrapText="1"/>
      <protection locked="0"/>
    </xf>
    <xf numFmtId="44" fontId="4" fillId="0" borderId="51" xfId="1" applyFont="1" applyBorder="1" applyAlignment="1" applyProtection="1">
      <alignment horizontal="right" vertical="center" wrapText="1"/>
      <protection locked="0"/>
    </xf>
    <xf numFmtId="0" fontId="5" fillId="0" borderId="53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1" xfId="0" applyNumberFormat="1" applyFont="1" applyBorder="1" applyAlignment="1" applyProtection="1">
      <alignment horizontal="center" vertical="center" wrapText="1"/>
    </xf>
    <xf numFmtId="44" fontId="4" fillId="0" borderId="1" xfId="1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44" fontId="4" fillId="0" borderId="1" xfId="1" applyFont="1" applyBorder="1" applyAlignment="1">
      <alignment horizontal="left" vertical="center" wrapText="1"/>
    </xf>
    <xf numFmtId="44" fontId="4" fillId="0" borderId="29" xfId="1" applyFont="1" applyBorder="1" applyAlignment="1">
      <alignment horizontal="left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7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41" xfId="0" applyFont="1" applyBorder="1" applyAlignment="1" applyProtection="1">
      <alignment horizontal="justify" vertical="center" wrapText="1"/>
      <protection locked="0"/>
    </xf>
    <xf numFmtId="0" fontId="4" fillId="0" borderId="42" xfId="0" applyFont="1" applyBorder="1" applyAlignment="1" applyProtection="1">
      <alignment horizontal="justify" vertical="center" wrapText="1"/>
      <protection locked="0"/>
    </xf>
    <xf numFmtId="0" fontId="4" fillId="0" borderId="43" xfId="0" applyFont="1" applyBorder="1" applyAlignment="1" applyProtection="1">
      <alignment horizontal="justify" vertical="center" wrapText="1"/>
      <protection locked="0"/>
    </xf>
    <xf numFmtId="0" fontId="2" fillId="0" borderId="0" xfId="0" applyFont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64" xfId="0" applyFont="1" applyBorder="1" applyAlignment="1" applyProtection="1">
      <alignment horizontal="left" vertical="center"/>
      <protection locked="0"/>
    </xf>
    <xf numFmtId="0" fontId="4" fillId="0" borderId="33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>
      <alignment horizontal="right" vertical="center" wrapText="1"/>
    </xf>
    <xf numFmtId="0" fontId="5" fillId="0" borderId="27" xfId="0" applyFont="1" applyBorder="1" applyAlignment="1">
      <alignment horizontal="right" vertical="center" wrapText="1"/>
    </xf>
    <xf numFmtId="165" fontId="5" fillId="0" borderId="27" xfId="0" applyNumberFormat="1" applyFont="1" applyBorder="1" applyAlignment="1" applyProtection="1">
      <alignment horizontal="center" vertical="center" wrapText="1"/>
      <protection locked="0"/>
    </xf>
    <xf numFmtId="165" fontId="5" fillId="0" borderId="34" xfId="0" applyNumberFormat="1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1"/>
  <sheetViews>
    <sheetView tabSelected="1" topLeftCell="A64" zoomScale="115" zoomScaleNormal="115" workbookViewId="0">
      <selection activeCell="A41" sqref="A41:AH41"/>
    </sheetView>
  </sheetViews>
  <sheetFormatPr defaultColWidth="4" defaultRowHeight="13.5" x14ac:dyDescent="0.25"/>
  <cols>
    <col min="1" max="1" width="4" style="3"/>
    <col min="2" max="2" width="4.7109375" style="3" customWidth="1"/>
    <col min="3" max="9" width="4" style="3"/>
    <col min="10" max="10" width="4" style="3" customWidth="1"/>
    <col min="11" max="23" width="4" style="3"/>
    <col min="24" max="24" width="4.5703125" style="3" customWidth="1"/>
    <col min="25" max="29" width="4" style="3"/>
    <col min="30" max="30" width="3.7109375" style="3" customWidth="1"/>
    <col min="31" max="31" width="3.42578125" style="3" customWidth="1"/>
    <col min="32" max="32" width="4" style="3" customWidth="1"/>
    <col min="33" max="16384" width="4" style="3"/>
  </cols>
  <sheetData>
    <row r="1" spans="1:34" s="1" customFormat="1" ht="16.5" x14ac:dyDescent="0.25">
      <c r="A1" s="121" t="s">
        <v>9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</row>
    <row r="2" spans="1:34" ht="14.25" thickBot="1" x14ac:dyDescent="0.3"/>
    <row r="3" spans="1:34" ht="15" x14ac:dyDescent="0.25">
      <c r="A3" s="122" t="s">
        <v>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4"/>
    </row>
    <row r="4" spans="1:34" x14ac:dyDescent="0.25">
      <c r="A4" s="133" t="s">
        <v>1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5" t="s">
        <v>0</v>
      </c>
      <c r="V4" s="26"/>
      <c r="W4" s="26"/>
      <c r="X4" s="26"/>
      <c r="Y4" s="26"/>
      <c r="Z4" s="26"/>
      <c r="AA4" s="27"/>
      <c r="AB4" s="125" t="s">
        <v>10</v>
      </c>
      <c r="AC4" s="17"/>
      <c r="AD4" s="17"/>
      <c r="AE4" s="17"/>
      <c r="AF4" s="17"/>
      <c r="AG4" s="17"/>
      <c r="AH4" s="126"/>
    </row>
    <row r="5" spans="1:34" ht="15.75" thickBot="1" x14ac:dyDescent="0.3">
      <c r="A5" s="130" t="s">
        <v>56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2"/>
      <c r="U5" s="136" t="s">
        <v>57</v>
      </c>
      <c r="V5" s="128"/>
      <c r="W5" s="128"/>
      <c r="X5" s="128"/>
      <c r="Y5" s="128"/>
      <c r="Z5" s="128"/>
      <c r="AA5" s="129"/>
      <c r="AB5" s="127" t="s">
        <v>55</v>
      </c>
      <c r="AC5" s="128"/>
      <c r="AD5" s="128"/>
      <c r="AE5" s="128"/>
      <c r="AF5" s="128"/>
      <c r="AG5" s="128"/>
      <c r="AH5" s="129"/>
    </row>
    <row r="6" spans="1:34" ht="5.25" customHeight="1" thickBot="1" x14ac:dyDescent="0.3"/>
    <row r="7" spans="1:34" ht="15" x14ac:dyDescent="0.25">
      <c r="A7" s="41" t="s">
        <v>11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3"/>
    </row>
    <row r="8" spans="1:34" ht="18.75" customHeight="1" x14ac:dyDescent="0.25">
      <c r="A8" s="137" t="s">
        <v>15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9">
        <v>0</v>
      </c>
      <c r="AE8" s="139"/>
      <c r="AF8" s="139"/>
      <c r="AG8" s="139"/>
      <c r="AH8" s="140"/>
    </row>
    <row r="9" spans="1:34" ht="18.75" customHeight="1" x14ac:dyDescent="0.25">
      <c r="A9" s="91" t="s">
        <v>16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3"/>
      <c r="N9" s="94" t="s">
        <v>50</v>
      </c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6"/>
    </row>
    <row r="10" spans="1:34" ht="18.75" customHeight="1" x14ac:dyDescent="0.25">
      <c r="A10" s="143" t="s">
        <v>18</v>
      </c>
      <c r="B10" s="144"/>
      <c r="C10" s="144"/>
      <c r="D10" s="144"/>
      <c r="E10" s="144"/>
      <c r="F10" s="144"/>
      <c r="G10" s="144"/>
      <c r="H10" s="144"/>
      <c r="I10" s="144"/>
      <c r="J10" s="144" t="s">
        <v>8</v>
      </c>
      <c r="K10" s="144"/>
      <c r="L10" s="144"/>
      <c r="M10" s="145"/>
      <c r="N10" s="2" t="s">
        <v>4</v>
      </c>
      <c r="O10" s="85" t="s">
        <v>18</v>
      </c>
      <c r="P10" s="85"/>
      <c r="Q10" s="85"/>
      <c r="R10" s="85"/>
      <c r="S10" s="85"/>
      <c r="T10" s="85"/>
      <c r="U10" s="85"/>
      <c r="V10" s="85"/>
      <c r="W10" s="85" t="s">
        <v>21</v>
      </c>
      <c r="X10" s="85"/>
      <c r="Y10" s="85" t="s">
        <v>6</v>
      </c>
      <c r="Z10" s="85"/>
      <c r="AA10" s="85" t="s">
        <v>20</v>
      </c>
      <c r="AB10" s="85"/>
      <c r="AC10" s="85"/>
      <c r="AD10" s="85"/>
      <c r="AE10" s="85" t="s">
        <v>19</v>
      </c>
      <c r="AF10" s="85"/>
      <c r="AG10" s="85"/>
      <c r="AH10" s="102"/>
    </row>
    <row r="11" spans="1:34" x14ac:dyDescent="0.25">
      <c r="A11" s="141" t="s">
        <v>12</v>
      </c>
      <c r="B11" s="142"/>
      <c r="C11" s="142"/>
      <c r="D11" s="142"/>
      <c r="E11" s="142"/>
      <c r="F11" s="142"/>
      <c r="G11" s="142"/>
      <c r="H11" s="142"/>
      <c r="I11" s="142"/>
      <c r="J11" s="89">
        <v>28000</v>
      </c>
      <c r="K11" s="89"/>
      <c r="L11" s="89"/>
      <c r="M11" s="90"/>
      <c r="N11" s="2">
        <v>1</v>
      </c>
      <c r="O11" s="86" t="s">
        <v>59</v>
      </c>
      <c r="P11" s="87"/>
      <c r="Q11" s="87"/>
      <c r="R11" s="87"/>
      <c r="S11" s="87"/>
      <c r="T11" s="87"/>
      <c r="U11" s="87"/>
      <c r="V11" s="88"/>
      <c r="W11" s="97" t="s">
        <v>86</v>
      </c>
      <c r="X11" s="97"/>
      <c r="Y11" s="99">
        <v>1</v>
      </c>
      <c r="Z11" s="99"/>
      <c r="AA11" s="98">
        <v>2500</v>
      </c>
      <c r="AB11" s="98"/>
      <c r="AC11" s="98"/>
      <c r="AD11" s="98"/>
      <c r="AE11" s="100">
        <f>Y11*AA11</f>
        <v>2500</v>
      </c>
      <c r="AF11" s="100"/>
      <c r="AG11" s="100"/>
      <c r="AH11" s="101"/>
    </row>
    <row r="12" spans="1:34" x14ac:dyDescent="0.25">
      <c r="A12" s="141" t="s">
        <v>13</v>
      </c>
      <c r="B12" s="142"/>
      <c r="C12" s="142"/>
      <c r="D12" s="142"/>
      <c r="E12" s="142"/>
      <c r="F12" s="142"/>
      <c r="G12" s="142"/>
      <c r="H12" s="142"/>
      <c r="I12" s="142"/>
      <c r="J12" s="89"/>
      <c r="K12" s="89"/>
      <c r="L12" s="89"/>
      <c r="M12" s="90"/>
      <c r="N12" s="2">
        <v>2</v>
      </c>
      <c r="O12" s="86" t="s">
        <v>60</v>
      </c>
      <c r="P12" s="87"/>
      <c r="Q12" s="87"/>
      <c r="R12" s="87"/>
      <c r="S12" s="87"/>
      <c r="T12" s="87"/>
      <c r="U12" s="87"/>
      <c r="V12" s="88"/>
      <c r="W12" s="97" t="s">
        <v>86</v>
      </c>
      <c r="X12" s="97"/>
      <c r="Y12" s="99">
        <v>1</v>
      </c>
      <c r="Z12" s="99"/>
      <c r="AA12" s="98">
        <v>2050</v>
      </c>
      <c r="AB12" s="98"/>
      <c r="AC12" s="98"/>
      <c r="AD12" s="98"/>
      <c r="AE12" s="100">
        <f t="shared" ref="AE12:AE13" si="0">Y12*AA12</f>
        <v>2050</v>
      </c>
      <c r="AF12" s="100"/>
      <c r="AG12" s="100"/>
      <c r="AH12" s="101"/>
    </row>
    <row r="13" spans="1:34" x14ac:dyDescent="0.25">
      <c r="A13" s="141" t="s">
        <v>14</v>
      </c>
      <c r="B13" s="142"/>
      <c r="C13" s="142"/>
      <c r="D13" s="142"/>
      <c r="E13" s="142"/>
      <c r="F13" s="142"/>
      <c r="G13" s="142"/>
      <c r="H13" s="142"/>
      <c r="I13" s="142"/>
      <c r="J13" s="89"/>
      <c r="K13" s="89"/>
      <c r="L13" s="89"/>
      <c r="M13" s="90"/>
      <c r="N13" s="2">
        <v>3</v>
      </c>
      <c r="O13" s="86" t="s">
        <v>61</v>
      </c>
      <c r="P13" s="87"/>
      <c r="Q13" s="87"/>
      <c r="R13" s="87"/>
      <c r="S13" s="87"/>
      <c r="T13" s="87"/>
      <c r="U13" s="87"/>
      <c r="V13" s="88"/>
      <c r="W13" s="97" t="s">
        <v>86</v>
      </c>
      <c r="X13" s="97"/>
      <c r="Y13" s="99">
        <v>1</v>
      </c>
      <c r="Z13" s="99"/>
      <c r="AA13" s="98">
        <v>380</v>
      </c>
      <c r="AB13" s="98"/>
      <c r="AC13" s="98"/>
      <c r="AD13" s="98"/>
      <c r="AE13" s="100">
        <f t="shared" si="0"/>
        <v>380</v>
      </c>
      <c r="AF13" s="100"/>
      <c r="AG13" s="100"/>
      <c r="AH13" s="101"/>
    </row>
    <row r="14" spans="1:34" x14ac:dyDescent="0.25">
      <c r="A14" s="141"/>
      <c r="B14" s="142"/>
      <c r="C14" s="142"/>
      <c r="D14" s="142"/>
      <c r="E14" s="142"/>
      <c r="F14" s="142"/>
      <c r="G14" s="142"/>
      <c r="H14" s="142"/>
      <c r="I14" s="142"/>
      <c r="J14" s="89"/>
      <c r="K14" s="89"/>
      <c r="L14" s="89"/>
      <c r="M14" s="90"/>
      <c r="N14" s="2">
        <v>4</v>
      </c>
      <c r="O14" s="86" t="s">
        <v>62</v>
      </c>
      <c r="P14" s="87"/>
      <c r="Q14" s="87"/>
      <c r="R14" s="87"/>
      <c r="S14" s="87"/>
      <c r="T14" s="87"/>
      <c r="U14" s="87"/>
      <c r="V14" s="88"/>
      <c r="W14" s="97" t="s">
        <v>87</v>
      </c>
      <c r="X14" s="97"/>
      <c r="Y14" s="99">
        <v>2</v>
      </c>
      <c r="Z14" s="99"/>
      <c r="AA14" s="98">
        <v>148.5</v>
      </c>
      <c r="AB14" s="98"/>
      <c r="AC14" s="98"/>
      <c r="AD14" s="98"/>
      <c r="AE14" s="100">
        <f>Y14*AA14</f>
        <v>297</v>
      </c>
      <c r="AF14" s="100"/>
      <c r="AG14" s="100"/>
      <c r="AH14" s="101"/>
    </row>
    <row r="15" spans="1:34" x14ac:dyDescent="0.25">
      <c r="A15" s="141"/>
      <c r="B15" s="142"/>
      <c r="C15" s="142"/>
      <c r="D15" s="142"/>
      <c r="E15" s="142"/>
      <c r="F15" s="142"/>
      <c r="G15" s="142"/>
      <c r="H15" s="142"/>
      <c r="I15" s="142"/>
      <c r="J15" s="89"/>
      <c r="K15" s="89"/>
      <c r="L15" s="89"/>
      <c r="M15" s="90"/>
      <c r="N15" s="2">
        <v>5</v>
      </c>
      <c r="O15" s="86" t="s">
        <v>63</v>
      </c>
      <c r="P15" s="87"/>
      <c r="Q15" s="87"/>
      <c r="R15" s="87"/>
      <c r="S15" s="87"/>
      <c r="T15" s="87"/>
      <c r="U15" s="87"/>
      <c r="V15" s="88"/>
      <c r="W15" s="97" t="s">
        <v>87</v>
      </c>
      <c r="X15" s="97"/>
      <c r="Y15" s="99">
        <v>1</v>
      </c>
      <c r="Z15" s="99"/>
      <c r="AA15" s="98">
        <v>78.75</v>
      </c>
      <c r="AB15" s="98"/>
      <c r="AC15" s="98"/>
      <c r="AD15" s="98"/>
      <c r="AE15" s="100">
        <f t="shared" ref="AE15" si="1">Y15*AA15</f>
        <v>78.75</v>
      </c>
      <c r="AF15" s="100"/>
      <c r="AG15" s="100"/>
      <c r="AH15" s="101"/>
    </row>
    <row r="16" spans="1:34" x14ac:dyDescent="0.25">
      <c r="A16" s="141"/>
      <c r="B16" s="142"/>
      <c r="C16" s="142"/>
      <c r="D16" s="142"/>
      <c r="E16" s="142"/>
      <c r="F16" s="142"/>
      <c r="G16" s="142"/>
      <c r="H16" s="142"/>
      <c r="I16" s="142"/>
      <c r="J16" s="89"/>
      <c r="K16" s="89"/>
      <c r="L16" s="89"/>
      <c r="M16" s="90"/>
      <c r="N16" s="2">
        <v>6</v>
      </c>
      <c r="O16" s="86" t="s">
        <v>64</v>
      </c>
      <c r="P16" s="87"/>
      <c r="Q16" s="87"/>
      <c r="R16" s="87"/>
      <c r="S16" s="87"/>
      <c r="T16" s="87"/>
      <c r="U16" s="87"/>
      <c r="V16" s="88"/>
      <c r="W16" s="97" t="s">
        <v>87</v>
      </c>
      <c r="X16" s="97"/>
      <c r="Y16" s="99">
        <v>20</v>
      </c>
      <c r="Z16" s="99"/>
      <c r="AA16" s="98">
        <v>0.81</v>
      </c>
      <c r="AB16" s="98"/>
      <c r="AC16" s="98"/>
      <c r="AD16" s="98"/>
      <c r="AE16" s="100">
        <f>Y16*AA16</f>
        <v>16.200000000000003</v>
      </c>
      <c r="AF16" s="100"/>
      <c r="AG16" s="100"/>
      <c r="AH16" s="101"/>
    </row>
    <row r="17" spans="1:34" x14ac:dyDescent="0.25">
      <c r="A17" s="141"/>
      <c r="B17" s="142"/>
      <c r="C17" s="142"/>
      <c r="D17" s="142"/>
      <c r="E17" s="142"/>
      <c r="F17" s="142"/>
      <c r="G17" s="142"/>
      <c r="H17" s="142"/>
      <c r="I17" s="142"/>
      <c r="J17" s="89"/>
      <c r="K17" s="89"/>
      <c r="L17" s="89"/>
      <c r="M17" s="90"/>
      <c r="N17" s="2">
        <v>7</v>
      </c>
      <c r="O17" s="86" t="s">
        <v>65</v>
      </c>
      <c r="P17" s="87"/>
      <c r="Q17" s="87"/>
      <c r="R17" s="87"/>
      <c r="S17" s="87"/>
      <c r="T17" s="87"/>
      <c r="U17" s="87"/>
      <c r="V17" s="88"/>
      <c r="W17" s="97" t="s">
        <v>87</v>
      </c>
      <c r="X17" s="97"/>
      <c r="Y17" s="99">
        <v>3</v>
      </c>
      <c r="Z17" s="99"/>
      <c r="AA17" s="98">
        <v>10.72</v>
      </c>
      <c r="AB17" s="98"/>
      <c r="AC17" s="98"/>
      <c r="AD17" s="98"/>
      <c r="AE17" s="100">
        <f t="shared" ref="AE17" si="2">Y17*AA17</f>
        <v>32.160000000000004</v>
      </c>
      <c r="AF17" s="100"/>
      <c r="AG17" s="100"/>
      <c r="AH17" s="101"/>
    </row>
    <row r="18" spans="1:34" x14ac:dyDescent="0.25">
      <c r="A18" s="141"/>
      <c r="B18" s="142"/>
      <c r="C18" s="142"/>
      <c r="D18" s="142"/>
      <c r="E18" s="142"/>
      <c r="F18" s="142"/>
      <c r="G18" s="142"/>
      <c r="H18" s="142"/>
      <c r="I18" s="142"/>
      <c r="J18" s="89"/>
      <c r="K18" s="89"/>
      <c r="L18" s="89"/>
      <c r="M18" s="90"/>
      <c r="N18" s="2">
        <v>8</v>
      </c>
      <c r="O18" s="86" t="s">
        <v>66</v>
      </c>
      <c r="P18" s="87"/>
      <c r="Q18" s="87"/>
      <c r="R18" s="87"/>
      <c r="S18" s="87"/>
      <c r="T18" s="87"/>
      <c r="U18" s="87"/>
      <c r="V18" s="88"/>
      <c r="W18" s="97" t="s">
        <v>86</v>
      </c>
      <c r="X18" s="97"/>
      <c r="Y18" s="99">
        <v>1</v>
      </c>
      <c r="Z18" s="99"/>
      <c r="AA18" s="98">
        <v>4000</v>
      </c>
      <c r="AB18" s="98"/>
      <c r="AC18" s="98"/>
      <c r="AD18" s="98"/>
      <c r="AE18" s="100">
        <f>Y18*AA18</f>
        <v>4000</v>
      </c>
      <c r="AF18" s="100"/>
      <c r="AG18" s="100"/>
      <c r="AH18" s="101"/>
    </row>
    <row r="19" spans="1:34" x14ac:dyDescent="0.25">
      <c r="A19" s="141"/>
      <c r="B19" s="142"/>
      <c r="C19" s="142"/>
      <c r="D19" s="142"/>
      <c r="E19" s="142"/>
      <c r="F19" s="142"/>
      <c r="G19" s="142"/>
      <c r="H19" s="142"/>
      <c r="I19" s="142"/>
      <c r="J19" s="89"/>
      <c r="K19" s="89"/>
      <c r="L19" s="89"/>
      <c r="M19" s="90"/>
      <c r="N19" s="2">
        <v>9</v>
      </c>
      <c r="O19" s="86" t="s">
        <v>67</v>
      </c>
      <c r="P19" s="87"/>
      <c r="Q19" s="87"/>
      <c r="R19" s="87"/>
      <c r="S19" s="87"/>
      <c r="T19" s="87"/>
      <c r="U19" s="87"/>
      <c r="V19" s="88"/>
      <c r="W19" s="97" t="s">
        <v>86</v>
      </c>
      <c r="X19" s="97"/>
      <c r="Y19" s="99">
        <v>1</v>
      </c>
      <c r="Z19" s="99"/>
      <c r="AA19" s="98">
        <v>1750</v>
      </c>
      <c r="AB19" s="98"/>
      <c r="AC19" s="98"/>
      <c r="AD19" s="98"/>
      <c r="AE19" s="100">
        <f>Y19*AA19</f>
        <v>1750</v>
      </c>
      <c r="AF19" s="100"/>
      <c r="AG19" s="100"/>
      <c r="AH19" s="101"/>
    </row>
    <row r="20" spans="1:34" x14ac:dyDescent="0.25">
      <c r="A20" s="141"/>
      <c r="B20" s="142"/>
      <c r="C20" s="142"/>
      <c r="D20" s="142"/>
      <c r="E20" s="142"/>
      <c r="F20" s="142"/>
      <c r="G20" s="142"/>
      <c r="H20" s="142"/>
      <c r="I20" s="142"/>
      <c r="J20" s="89"/>
      <c r="K20" s="89"/>
      <c r="L20" s="89"/>
      <c r="M20" s="90"/>
      <c r="N20" s="2">
        <v>10</v>
      </c>
      <c r="O20" s="86" t="s">
        <v>68</v>
      </c>
      <c r="P20" s="87"/>
      <c r="Q20" s="87"/>
      <c r="R20" s="87"/>
      <c r="S20" s="87"/>
      <c r="T20" s="87"/>
      <c r="U20" s="87"/>
      <c r="V20" s="88"/>
      <c r="W20" s="97" t="s">
        <v>86</v>
      </c>
      <c r="X20" s="97"/>
      <c r="Y20" s="99">
        <v>1</v>
      </c>
      <c r="Z20" s="99"/>
      <c r="AA20" s="98">
        <v>3000</v>
      </c>
      <c r="AB20" s="98"/>
      <c r="AC20" s="98"/>
      <c r="AD20" s="98"/>
      <c r="AE20" s="100">
        <f t="shared" ref="AE20:AE21" si="3">Y20*AA20</f>
        <v>3000</v>
      </c>
      <c r="AF20" s="100"/>
      <c r="AG20" s="100"/>
      <c r="AH20" s="101"/>
    </row>
    <row r="21" spans="1:34" x14ac:dyDescent="0.25">
      <c r="A21" s="141"/>
      <c r="B21" s="142"/>
      <c r="C21" s="142"/>
      <c r="D21" s="142"/>
      <c r="E21" s="142"/>
      <c r="F21" s="142"/>
      <c r="G21" s="142"/>
      <c r="H21" s="142"/>
      <c r="I21" s="142"/>
      <c r="J21" s="89"/>
      <c r="K21" s="89"/>
      <c r="L21" s="89"/>
      <c r="M21" s="90"/>
      <c r="N21" s="2">
        <v>11</v>
      </c>
      <c r="O21" s="86" t="s">
        <v>69</v>
      </c>
      <c r="P21" s="87"/>
      <c r="Q21" s="87"/>
      <c r="R21" s="87"/>
      <c r="S21" s="87"/>
      <c r="T21" s="87"/>
      <c r="U21" s="87"/>
      <c r="V21" s="88"/>
      <c r="W21" s="97" t="s">
        <v>87</v>
      </c>
      <c r="X21" s="97"/>
      <c r="Y21" s="99">
        <v>4</v>
      </c>
      <c r="Z21" s="99"/>
      <c r="AA21" s="98">
        <v>116</v>
      </c>
      <c r="AB21" s="98"/>
      <c r="AC21" s="98"/>
      <c r="AD21" s="98"/>
      <c r="AE21" s="100">
        <f t="shared" si="3"/>
        <v>464</v>
      </c>
      <c r="AF21" s="100"/>
      <c r="AG21" s="100"/>
      <c r="AH21" s="101"/>
    </row>
    <row r="22" spans="1:34" x14ac:dyDescent="0.25">
      <c r="A22" s="141"/>
      <c r="B22" s="142"/>
      <c r="C22" s="142"/>
      <c r="D22" s="142"/>
      <c r="E22" s="142"/>
      <c r="F22" s="142"/>
      <c r="G22" s="142"/>
      <c r="H22" s="142"/>
      <c r="I22" s="142"/>
      <c r="J22" s="89"/>
      <c r="K22" s="89"/>
      <c r="L22" s="89"/>
      <c r="M22" s="90"/>
      <c r="N22" s="2">
        <v>12</v>
      </c>
      <c r="O22" s="86" t="s">
        <v>70</v>
      </c>
      <c r="P22" s="87"/>
      <c r="Q22" s="87"/>
      <c r="R22" s="87"/>
      <c r="S22" s="87"/>
      <c r="T22" s="87"/>
      <c r="U22" s="87"/>
      <c r="V22" s="88"/>
      <c r="W22" s="97" t="s">
        <v>87</v>
      </c>
      <c r="X22" s="97"/>
      <c r="Y22" s="99">
        <v>62</v>
      </c>
      <c r="Z22" s="99"/>
      <c r="AA22" s="98">
        <v>6.15</v>
      </c>
      <c r="AB22" s="98"/>
      <c r="AC22" s="98"/>
      <c r="AD22" s="98"/>
      <c r="AE22" s="100">
        <f>Y22*AA22</f>
        <v>381.3</v>
      </c>
      <c r="AF22" s="100"/>
      <c r="AG22" s="100"/>
      <c r="AH22" s="101"/>
    </row>
    <row r="23" spans="1:34" x14ac:dyDescent="0.25">
      <c r="A23" s="141"/>
      <c r="B23" s="142"/>
      <c r="C23" s="142"/>
      <c r="D23" s="142"/>
      <c r="E23" s="142"/>
      <c r="F23" s="142"/>
      <c r="G23" s="142"/>
      <c r="H23" s="142"/>
      <c r="I23" s="142"/>
      <c r="J23" s="89"/>
      <c r="K23" s="89"/>
      <c r="L23" s="89"/>
      <c r="M23" s="90"/>
      <c r="N23" s="2">
        <v>13</v>
      </c>
      <c r="O23" s="86" t="s">
        <v>71</v>
      </c>
      <c r="P23" s="87"/>
      <c r="Q23" s="87"/>
      <c r="R23" s="87"/>
      <c r="S23" s="87"/>
      <c r="T23" s="87"/>
      <c r="U23" s="87"/>
      <c r="V23" s="88"/>
      <c r="W23" s="97" t="s">
        <v>87</v>
      </c>
      <c r="X23" s="97"/>
      <c r="Y23" s="99">
        <v>1000</v>
      </c>
      <c r="Z23" s="99"/>
      <c r="AA23" s="98">
        <v>2.5499999999999998</v>
      </c>
      <c r="AB23" s="98"/>
      <c r="AC23" s="98"/>
      <c r="AD23" s="98"/>
      <c r="AE23" s="100">
        <f t="shared" ref="AE23" si="4">Y23*AA23</f>
        <v>2550</v>
      </c>
      <c r="AF23" s="100"/>
      <c r="AG23" s="100"/>
      <c r="AH23" s="101"/>
    </row>
    <row r="24" spans="1:34" x14ac:dyDescent="0.25">
      <c r="A24" s="141"/>
      <c r="B24" s="142"/>
      <c r="C24" s="142"/>
      <c r="D24" s="142"/>
      <c r="E24" s="142"/>
      <c r="F24" s="142"/>
      <c r="G24" s="142"/>
      <c r="H24" s="142"/>
      <c r="I24" s="142"/>
      <c r="J24" s="89"/>
      <c r="K24" s="89"/>
      <c r="L24" s="89"/>
      <c r="M24" s="90"/>
      <c r="N24" s="2">
        <v>14</v>
      </c>
      <c r="O24" s="86" t="s">
        <v>72</v>
      </c>
      <c r="P24" s="87"/>
      <c r="Q24" s="87"/>
      <c r="R24" s="87"/>
      <c r="S24" s="87"/>
      <c r="T24" s="87"/>
      <c r="U24" s="87"/>
      <c r="V24" s="88"/>
      <c r="W24" s="97" t="s">
        <v>87</v>
      </c>
      <c r="X24" s="97"/>
      <c r="Y24" s="99">
        <v>975</v>
      </c>
      <c r="Z24" s="99"/>
      <c r="AA24" s="98">
        <v>2.8</v>
      </c>
      <c r="AB24" s="98"/>
      <c r="AC24" s="98"/>
      <c r="AD24" s="98"/>
      <c r="AE24" s="100">
        <f>Y24*AA24</f>
        <v>2730</v>
      </c>
      <c r="AF24" s="100"/>
      <c r="AG24" s="100"/>
      <c r="AH24" s="101"/>
    </row>
    <row r="25" spans="1:34" x14ac:dyDescent="0.25">
      <c r="A25" s="141"/>
      <c r="B25" s="142"/>
      <c r="C25" s="142"/>
      <c r="D25" s="142"/>
      <c r="E25" s="142"/>
      <c r="F25" s="142"/>
      <c r="G25" s="142"/>
      <c r="H25" s="142"/>
      <c r="I25" s="142"/>
      <c r="J25" s="89"/>
      <c r="K25" s="89"/>
      <c r="L25" s="89"/>
      <c r="M25" s="90"/>
      <c r="N25" s="2">
        <v>15</v>
      </c>
      <c r="O25" s="86" t="s">
        <v>73</v>
      </c>
      <c r="P25" s="87"/>
      <c r="Q25" s="87"/>
      <c r="R25" s="87"/>
      <c r="S25" s="87"/>
      <c r="T25" s="87"/>
      <c r="U25" s="87"/>
      <c r="V25" s="88"/>
      <c r="W25" s="97" t="s">
        <v>87</v>
      </c>
      <c r="X25" s="97"/>
      <c r="Y25" s="99">
        <v>960</v>
      </c>
      <c r="Z25" s="99"/>
      <c r="AA25" s="98">
        <v>1.7</v>
      </c>
      <c r="AB25" s="98"/>
      <c r="AC25" s="98"/>
      <c r="AD25" s="98"/>
      <c r="AE25" s="100">
        <f>Y25*AA25</f>
        <v>1632</v>
      </c>
      <c r="AF25" s="100"/>
      <c r="AG25" s="100"/>
      <c r="AH25" s="101"/>
    </row>
    <row r="26" spans="1:34" x14ac:dyDescent="0.25">
      <c r="A26" s="141"/>
      <c r="B26" s="142"/>
      <c r="C26" s="142"/>
      <c r="D26" s="142"/>
      <c r="E26" s="142"/>
      <c r="F26" s="142"/>
      <c r="G26" s="142"/>
      <c r="H26" s="142"/>
      <c r="I26" s="142"/>
      <c r="J26" s="89"/>
      <c r="K26" s="89"/>
      <c r="L26" s="89"/>
      <c r="M26" s="90"/>
      <c r="N26" s="2">
        <v>16</v>
      </c>
      <c r="O26" s="86" t="s">
        <v>74</v>
      </c>
      <c r="P26" s="87"/>
      <c r="Q26" s="87"/>
      <c r="R26" s="87"/>
      <c r="S26" s="87"/>
      <c r="T26" s="87"/>
      <c r="U26" s="87"/>
      <c r="V26" s="88"/>
      <c r="W26" s="97" t="s">
        <v>87</v>
      </c>
      <c r="X26" s="97"/>
      <c r="Y26" s="99">
        <v>300</v>
      </c>
      <c r="Z26" s="99"/>
      <c r="AA26" s="98">
        <v>0.7</v>
      </c>
      <c r="AB26" s="98"/>
      <c r="AC26" s="98"/>
      <c r="AD26" s="98"/>
      <c r="AE26" s="100">
        <f t="shared" ref="AE26:AE27" si="5">Y26*AA26</f>
        <v>210</v>
      </c>
      <c r="AF26" s="100"/>
      <c r="AG26" s="100"/>
      <c r="AH26" s="101"/>
    </row>
    <row r="27" spans="1:34" x14ac:dyDescent="0.25">
      <c r="A27" s="141"/>
      <c r="B27" s="142"/>
      <c r="C27" s="142"/>
      <c r="D27" s="142"/>
      <c r="E27" s="142"/>
      <c r="F27" s="142"/>
      <c r="G27" s="142"/>
      <c r="H27" s="142"/>
      <c r="I27" s="142"/>
      <c r="J27" s="89"/>
      <c r="K27" s="89"/>
      <c r="L27" s="89"/>
      <c r="M27" s="90"/>
      <c r="N27" s="2">
        <v>17</v>
      </c>
      <c r="O27" s="86" t="s">
        <v>75</v>
      </c>
      <c r="P27" s="87"/>
      <c r="Q27" s="87"/>
      <c r="R27" s="87"/>
      <c r="S27" s="87"/>
      <c r="T27" s="87"/>
      <c r="U27" s="87"/>
      <c r="V27" s="88"/>
      <c r="W27" s="97" t="s">
        <v>87</v>
      </c>
      <c r="X27" s="97"/>
      <c r="Y27" s="99">
        <v>200</v>
      </c>
      <c r="Z27" s="99"/>
      <c r="AA27" s="98">
        <v>0.99</v>
      </c>
      <c r="AB27" s="98"/>
      <c r="AC27" s="98"/>
      <c r="AD27" s="98"/>
      <c r="AE27" s="100">
        <f t="shared" si="5"/>
        <v>198</v>
      </c>
      <c r="AF27" s="100"/>
      <c r="AG27" s="100"/>
      <c r="AH27" s="101"/>
    </row>
    <row r="28" spans="1:34" x14ac:dyDescent="0.25">
      <c r="A28" s="141"/>
      <c r="B28" s="142"/>
      <c r="C28" s="142"/>
      <c r="D28" s="142"/>
      <c r="E28" s="142"/>
      <c r="F28" s="142"/>
      <c r="G28" s="142"/>
      <c r="H28" s="142"/>
      <c r="I28" s="142"/>
      <c r="J28" s="89"/>
      <c r="K28" s="89"/>
      <c r="L28" s="89"/>
      <c r="M28" s="90"/>
      <c r="N28" s="2">
        <v>18</v>
      </c>
      <c r="O28" s="86" t="s">
        <v>76</v>
      </c>
      <c r="P28" s="87"/>
      <c r="Q28" s="87"/>
      <c r="R28" s="87"/>
      <c r="S28" s="87"/>
      <c r="T28" s="87"/>
      <c r="U28" s="87"/>
      <c r="V28" s="88"/>
      <c r="W28" s="97" t="s">
        <v>87</v>
      </c>
      <c r="X28" s="97"/>
      <c r="Y28" s="99">
        <v>5</v>
      </c>
      <c r="Z28" s="99"/>
      <c r="AA28" s="98">
        <v>47</v>
      </c>
      <c r="AB28" s="98"/>
      <c r="AC28" s="98"/>
      <c r="AD28" s="98"/>
      <c r="AE28" s="100">
        <f>Y28*AA28</f>
        <v>235</v>
      </c>
      <c r="AF28" s="100"/>
      <c r="AG28" s="100"/>
      <c r="AH28" s="101"/>
    </row>
    <row r="29" spans="1:34" x14ac:dyDescent="0.25">
      <c r="A29" s="141"/>
      <c r="B29" s="142"/>
      <c r="C29" s="142"/>
      <c r="D29" s="142"/>
      <c r="E29" s="142"/>
      <c r="F29" s="142"/>
      <c r="G29" s="142"/>
      <c r="H29" s="142"/>
      <c r="I29" s="142"/>
      <c r="J29" s="89"/>
      <c r="K29" s="89"/>
      <c r="L29" s="89"/>
      <c r="M29" s="90"/>
      <c r="N29" s="2">
        <v>19</v>
      </c>
      <c r="O29" s="86" t="s">
        <v>77</v>
      </c>
      <c r="P29" s="87"/>
      <c r="Q29" s="87"/>
      <c r="R29" s="87"/>
      <c r="S29" s="87"/>
      <c r="T29" s="87"/>
      <c r="U29" s="87"/>
      <c r="V29" s="88"/>
      <c r="W29" s="97" t="s">
        <v>86</v>
      </c>
      <c r="X29" s="97"/>
      <c r="Y29" s="99">
        <v>8</v>
      </c>
      <c r="Z29" s="99"/>
      <c r="AA29" s="98">
        <v>200</v>
      </c>
      <c r="AB29" s="98"/>
      <c r="AC29" s="98"/>
      <c r="AD29" s="98"/>
      <c r="AE29" s="100">
        <f t="shared" ref="AE29" si="6">Y29*AA29</f>
        <v>1600</v>
      </c>
      <c r="AF29" s="100"/>
      <c r="AG29" s="100"/>
      <c r="AH29" s="101"/>
    </row>
    <row r="30" spans="1:34" x14ac:dyDescent="0.25">
      <c r="A30" s="141"/>
      <c r="B30" s="142"/>
      <c r="C30" s="142"/>
      <c r="D30" s="142"/>
      <c r="E30" s="142"/>
      <c r="F30" s="142"/>
      <c r="G30" s="142"/>
      <c r="H30" s="142"/>
      <c r="I30" s="142"/>
      <c r="J30" s="89"/>
      <c r="K30" s="89"/>
      <c r="L30" s="89"/>
      <c r="M30" s="90"/>
      <c r="N30" s="2">
        <v>20</v>
      </c>
      <c r="O30" s="86" t="s">
        <v>78</v>
      </c>
      <c r="P30" s="87"/>
      <c r="Q30" s="87"/>
      <c r="R30" s="87"/>
      <c r="S30" s="87"/>
      <c r="T30" s="87"/>
      <c r="U30" s="87"/>
      <c r="V30" s="88"/>
      <c r="W30" s="97" t="s">
        <v>86</v>
      </c>
      <c r="X30" s="97"/>
      <c r="Y30" s="99">
        <v>1</v>
      </c>
      <c r="Z30" s="99"/>
      <c r="AA30" s="98">
        <v>600</v>
      </c>
      <c r="AB30" s="98"/>
      <c r="AC30" s="98"/>
      <c r="AD30" s="98"/>
      <c r="AE30" s="100">
        <f>Y30*AA30</f>
        <v>600</v>
      </c>
      <c r="AF30" s="100"/>
      <c r="AG30" s="100"/>
      <c r="AH30" s="101"/>
    </row>
    <row r="31" spans="1:34" x14ac:dyDescent="0.25">
      <c r="A31" s="141"/>
      <c r="B31" s="142"/>
      <c r="C31" s="142"/>
      <c r="D31" s="142"/>
      <c r="E31" s="142"/>
      <c r="F31" s="142"/>
      <c r="G31" s="142"/>
      <c r="H31" s="142"/>
      <c r="I31" s="142"/>
      <c r="J31" s="89"/>
      <c r="K31" s="89"/>
      <c r="L31" s="89"/>
      <c r="M31" s="90"/>
      <c r="N31" s="2">
        <v>21</v>
      </c>
      <c r="O31" s="86" t="s">
        <v>79</v>
      </c>
      <c r="P31" s="87"/>
      <c r="Q31" s="87"/>
      <c r="R31" s="87"/>
      <c r="S31" s="87"/>
      <c r="T31" s="87"/>
      <c r="U31" s="87"/>
      <c r="V31" s="88"/>
      <c r="W31" s="97" t="s">
        <v>86</v>
      </c>
      <c r="X31" s="97"/>
      <c r="Y31" s="99">
        <v>1</v>
      </c>
      <c r="Z31" s="99"/>
      <c r="AA31" s="98">
        <v>700</v>
      </c>
      <c r="AB31" s="98"/>
      <c r="AC31" s="98"/>
      <c r="AD31" s="98"/>
      <c r="AE31" s="100">
        <f>Y31*AA31</f>
        <v>700</v>
      </c>
      <c r="AF31" s="100"/>
      <c r="AG31" s="100"/>
      <c r="AH31" s="101"/>
    </row>
    <row r="32" spans="1:34" x14ac:dyDescent="0.25">
      <c r="A32" s="141"/>
      <c r="B32" s="142"/>
      <c r="C32" s="142"/>
      <c r="D32" s="142"/>
      <c r="E32" s="142"/>
      <c r="F32" s="142"/>
      <c r="G32" s="142"/>
      <c r="H32" s="142"/>
      <c r="I32" s="142"/>
      <c r="J32" s="89"/>
      <c r="K32" s="89"/>
      <c r="L32" s="89"/>
      <c r="M32" s="90"/>
      <c r="N32" s="2">
        <v>22</v>
      </c>
      <c r="O32" s="86" t="s">
        <v>80</v>
      </c>
      <c r="P32" s="87"/>
      <c r="Q32" s="87"/>
      <c r="R32" s="87"/>
      <c r="S32" s="87"/>
      <c r="T32" s="87"/>
      <c r="U32" s="87"/>
      <c r="V32" s="88"/>
      <c r="W32" s="97" t="s">
        <v>86</v>
      </c>
      <c r="X32" s="97"/>
      <c r="Y32" s="99">
        <v>1</v>
      </c>
      <c r="Z32" s="99"/>
      <c r="AA32" s="98">
        <v>370</v>
      </c>
      <c r="AB32" s="98"/>
      <c r="AC32" s="98"/>
      <c r="AD32" s="98"/>
      <c r="AE32" s="100">
        <f t="shared" ref="AE32:AE33" si="7">Y32*AA32</f>
        <v>370</v>
      </c>
      <c r="AF32" s="100"/>
      <c r="AG32" s="100"/>
      <c r="AH32" s="101"/>
    </row>
    <row r="33" spans="1:34" x14ac:dyDescent="0.25">
      <c r="A33" s="141"/>
      <c r="B33" s="142"/>
      <c r="C33" s="142"/>
      <c r="D33" s="142"/>
      <c r="E33" s="142"/>
      <c r="F33" s="142"/>
      <c r="G33" s="142"/>
      <c r="H33" s="142"/>
      <c r="I33" s="142"/>
      <c r="J33" s="89"/>
      <c r="K33" s="89"/>
      <c r="L33" s="89"/>
      <c r="M33" s="90"/>
      <c r="N33" s="2">
        <v>23</v>
      </c>
      <c r="O33" s="86" t="s">
        <v>81</v>
      </c>
      <c r="P33" s="87"/>
      <c r="Q33" s="87"/>
      <c r="R33" s="87"/>
      <c r="S33" s="87"/>
      <c r="T33" s="87"/>
      <c r="U33" s="87"/>
      <c r="V33" s="88"/>
      <c r="W33" s="97" t="s">
        <v>87</v>
      </c>
      <c r="X33" s="97"/>
      <c r="Y33" s="99">
        <v>30</v>
      </c>
      <c r="Z33" s="99"/>
      <c r="AA33" s="98">
        <v>27</v>
      </c>
      <c r="AB33" s="98"/>
      <c r="AC33" s="98"/>
      <c r="AD33" s="98"/>
      <c r="AE33" s="100">
        <f t="shared" si="7"/>
        <v>810</v>
      </c>
      <c r="AF33" s="100"/>
      <c r="AG33" s="100"/>
      <c r="AH33" s="101"/>
    </row>
    <row r="34" spans="1:34" x14ac:dyDescent="0.25">
      <c r="A34" s="141"/>
      <c r="B34" s="142"/>
      <c r="C34" s="142"/>
      <c r="D34" s="142"/>
      <c r="E34" s="142"/>
      <c r="F34" s="142"/>
      <c r="G34" s="142"/>
      <c r="H34" s="142"/>
      <c r="I34" s="142"/>
      <c r="J34" s="89"/>
      <c r="K34" s="89"/>
      <c r="L34" s="89"/>
      <c r="M34" s="90"/>
      <c r="N34" s="2">
        <v>24</v>
      </c>
      <c r="O34" s="86" t="s">
        <v>82</v>
      </c>
      <c r="P34" s="87"/>
      <c r="Q34" s="87"/>
      <c r="R34" s="87"/>
      <c r="S34" s="87"/>
      <c r="T34" s="87"/>
      <c r="U34" s="87"/>
      <c r="V34" s="88"/>
      <c r="W34" s="97" t="s">
        <v>87</v>
      </c>
      <c r="X34" s="97"/>
      <c r="Y34" s="99">
        <v>5000</v>
      </c>
      <c r="Z34" s="99"/>
      <c r="AA34" s="98">
        <v>0.12</v>
      </c>
      <c r="AB34" s="98"/>
      <c r="AC34" s="98"/>
      <c r="AD34" s="98"/>
      <c r="AE34" s="100">
        <f>Y34*AA34</f>
        <v>600</v>
      </c>
      <c r="AF34" s="100"/>
      <c r="AG34" s="100"/>
      <c r="AH34" s="101"/>
    </row>
    <row r="35" spans="1:34" x14ac:dyDescent="0.25">
      <c r="A35" s="141"/>
      <c r="B35" s="142"/>
      <c r="C35" s="142"/>
      <c r="D35" s="142"/>
      <c r="E35" s="142"/>
      <c r="F35" s="142"/>
      <c r="G35" s="142"/>
      <c r="H35" s="142"/>
      <c r="I35" s="142"/>
      <c r="J35" s="89"/>
      <c r="K35" s="89"/>
      <c r="L35" s="89"/>
      <c r="M35" s="90"/>
      <c r="N35" s="2">
        <v>25</v>
      </c>
      <c r="O35" s="86" t="s">
        <v>83</v>
      </c>
      <c r="P35" s="87"/>
      <c r="Q35" s="87"/>
      <c r="R35" s="87"/>
      <c r="S35" s="87"/>
      <c r="T35" s="87"/>
      <c r="U35" s="87"/>
      <c r="V35" s="88"/>
      <c r="W35" s="97" t="s">
        <v>86</v>
      </c>
      <c r="X35" s="97"/>
      <c r="Y35" s="99">
        <v>5</v>
      </c>
      <c r="Z35" s="99"/>
      <c r="AA35" s="98">
        <v>45</v>
      </c>
      <c r="AB35" s="98"/>
      <c r="AC35" s="98"/>
      <c r="AD35" s="98"/>
      <c r="AE35" s="100">
        <f t="shared" ref="AE35" si="8">Y35*AA35</f>
        <v>225</v>
      </c>
      <c r="AF35" s="100"/>
      <c r="AG35" s="100"/>
      <c r="AH35" s="101"/>
    </row>
    <row r="36" spans="1:34" x14ac:dyDescent="0.25">
      <c r="A36" s="141"/>
      <c r="B36" s="142"/>
      <c r="C36" s="142"/>
      <c r="D36" s="142"/>
      <c r="E36" s="142"/>
      <c r="F36" s="142"/>
      <c r="G36" s="142"/>
      <c r="H36" s="142"/>
      <c r="I36" s="142"/>
      <c r="J36" s="89"/>
      <c r="K36" s="89"/>
      <c r="L36" s="89"/>
      <c r="M36" s="90"/>
      <c r="N36" s="2">
        <v>26</v>
      </c>
      <c r="O36" s="86" t="s">
        <v>84</v>
      </c>
      <c r="P36" s="87"/>
      <c r="Q36" s="87"/>
      <c r="R36" s="87"/>
      <c r="S36" s="87"/>
      <c r="T36" s="87"/>
      <c r="U36" s="87"/>
      <c r="V36" s="88"/>
      <c r="W36" s="97" t="s">
        <v>87</v>
      </c>
      <c r="X36" s="97"/>
      <c r="Y36" s="99">
        <v>100</v>
      </c>
      <c r="Z36" s="99"/>
      <c r="AA36" s="98">
        <v>0.99</v>
      </c>
      <c r="AB36" s="98"/>
      <c r="AC36" s="98"/>
      <c r="AD36" s="98"/>
      <c r="AE36" s="100">
        <f>Y36*AA36</f>
        <v>99</v>
      </c>
      <c r="AF36" s="100"/>
      <c r="AG36" s="100"/>
      <c r="AH36" s="101"/>
    </row>
    <row r="37" spans="1:34" x14ac:dyDescent="0.25">
      <c r="A37" s="141"/>
      <c r="B37" s="142"/>
      <c r="C37" s="142"/>
      <c r="D37" s="142"/>
      <c r="E37" s="142"/>
      <c r="F37" s="142"/>
      <c r="G37" s="142"/>
      <c r="H37" s="142"/>
      <c r="I37" s="142"/>
      <c r="J37" s="89"/>
      <c r="K37" s="89"/>
      <c r="L37" s="89"/>
      <c r="M37" s="90"/>
      <c r="N37" s="2">
        <v>27</v>
      </c>
      <c r="O37" s="86" t="s">
        <v>85</v>
      </c>
      <c r="P37" s="87"/>
      <c r="Q37" s="87"/>
      <c r="R37" s="87"/>
      <c r="S37" s="87"/>
      <c r="T37" s="87"/>
      <c r="U37" s="87"/>
      <c r="V37" s="88"/>
      <c r="W37" s="97" t="s">
        <v>87</v>
      </c>
      <c r="X37" s="97"/>
      <c r="Y37" s="99">
        <v>12</v>
      </c>
      <c r="Z37" s="99"/>
      <c r="AA37" s="98">
        <v>39</v>
      </c>
      <c r="AB37" s="98"/>
      <c r="AC37" s="98"/>
      <c r="AD37" s="98"/>
      <c r="AE37" s="100">
        <f>Y37*AA37</f>
        <v>468</v>
      </c>
      <c r="AF37" s="100"/>
      <c r="AG37" s="100"/>
      <c r="AH37" s="101"/>
    </row>
    <row r="38" spans="1:34" ht="15" x14ac:dyDescent="0.25">
      <c r="A38" s="77" t="s">
        <v>17</v>
      </c>
      <c r="B38" s="78"/>
      <c r="C38" s="78"/>
      <c r="D38" s="78"/>
      <c r="E38" s="78"/>
      <c r="F38" s="78"/>
      <c r="G38" s="78"/>
      <c r="H38" s="78"/>
      <c r="I38" s="78"/>
      <c r="J38" s="79">
        <f>SUM(J11:J37)</f>
        <v>28000</v>
      </c>
      <c r="K38" s="79"/>
      <c r="L38" s="79"/>
      <c r="M38" s="79"/>
      <c r="N38" s="78" t="s">
        <v>23</v>
      </c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9">
        <f>SUM(AE11:AE37)</f>
        <v>27976.41</v>
      </c>
      <c r="AF38" s="79"/>
      <c r="AG38" s="79"/>
      <c r="AH38" s="80"/>
    </row>
    <row r="39" spans="1:34" ht="18.75" customHeight="1" thickBot="1" x14ac:dyDescent="0.3">
      <c r="A39" s="81" t="s">
        <v>22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3">
        <f>SUM(AD8+J38-AE38)</f>
        <v>23.590000000000146</v>
      </c>
      <c r="AF39" s="83"/>
      <c r="AG39" s="83"/>
      <c r="AH39" s="84"/>
    </row>
    <row r="40" spans="1:34" ht="6" customHeight="1" thickBot="1" x14ac:dyDescent="0.3"/>
    <row r="41" spans="1:34" x14ac:dyDescent="0.25">
      <c r="A41" s="41" t="s">
        <v>24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3"/>
    </row>
    <row r="42" spans="1:34" ht="72.75" customHeight="1" thickBot="1" x14ac:dyDescent="0.3">
      <c r="A42" s="118"/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20"/>
    </row>
    <row r="43" spans="1:34" ht="3.75" customHeight="1" thickBot="1" x14ac:dyDescent="0.3"/>
    <row r="44" spans="1:34" ht="15" x14ac:dyDescent="0.25">
      <c r="A44" s="41" t="s">
        <v>25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3"/>
    </row>
    <row r="45" spans="1:34" ht="14.25" customHeight="1" x14ac:dyDescent="0.25">
      <c r="A45" s="103" t="s">
        <v>51</v>
      </c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5"/>
    </row>
    <row r="46" spans="1:34" x14ac:dyDescent="0.25">
      <c r="A46" s="115" t="s">
        <v>4</v>
      </c>
      <c r="B46" s="109" t="s">
        <v>31</v>
      </c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1"/>
      <c r="R46" s="109" t="s">
        <v>48</v>
      </c>
      <c r="S46" s="110"/>
      <c r="T46" s="110"/>
      <c r="U46" s="110"/>
      <c r="V46" s="111"/>
      <c r="W46" s="106" t="s">
        <v>27</v>
      </c>
      <c r="X46" s="108"/>
      <c r="Y46" s="108"/>
      <c r="Z46" s="108"/>
      <c r="AA46" s="108"/>
      <c r="AB46" s="107"/>
      <c r="AC46" s="85" t="s">
        <v>26</v>
      </c>
      <c r="AD46" s="85"/>
      <c r="AE46" s="85"/>
      <c r="AF46" s="85" t="s">
        <v>19</v>
      </c>
      <c r="AG46" s="85"/>
      <c r="AH46" s="102"/>
    </row>
    <row r="47" spans="1:34" x14ac:dyDescent="0.25">
      <c r="A47" s="116"/>
      <c r="B47" s="112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4"/>
      <c r="R47" s="112"/>
      <c r="S47" s="113"/>
      <c r="T47" s="113"/>
      <c r="U47" s="113"/>
      <c r="V47" s="114"/>
      <c r="W47" s="106" t="s">
        <v>28</v>
      </c>
      <c r="X47" s="107"/>
      <c r="Y47" s="106" t="s">
        <v>29</v>
      </c>
      <c r="Z47" s="107"/>
      <c r="AA47" s="106" t="s">
        <v>30</v>
      </c>
      <c r="AB47" s="107"/>
      <c r="AC47" s="85"/>
      <c r="AD47" s="85"/>
      <c r="AE47" s="85"/>
      <c r="AF47" s="85"/>
      <c r="AG47" s="85"/>
      <c r="AH47" s="102"/>
    </row>
    <row r="48" spans="1:34" ht="15" x14ac:dyDescent="0.25">
      <c r="A48" s="4">
        <v>1</v>
      </c>
      <c r="B48" s="67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9"/>
      <c r="R48" s="64"/>
      <c r="S48" s="65"/>
      <c r="T48" s="65"/>
      <c r="U48" s="65"/>
      <c r="V48" s="66"/>
      <c r="W48" s="70"/>
      <c r="X48" s="71"/>
      <c r="Y48" s="64"/>
      <c r="Z48" s="66"/>
      <c r="AA48" s="117"/>
      <c r="AB48" s="66"/>
      <c r="AC48" s="72"/>
      <c r="AD48" s="73"/>
      <c r="AE48" s="74"/>
      <c r="AF48" s="75"/>
      <c r="AG48" s="75"/>
      <c r="AH48" s="76"/>
    </row>
    <row r="49" spans="1:34" ht="15" x14ac:dyDescent="0.25">
      <c r="A49" s="4">
        <v>2</v>
      </c>
      <c r="B49" s="67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9"/>
      <c r="R49" s="64"/>
      <c r="S49" s="65"/>
      <c r="T49" s="65"/>
      <c r="U49" s="65"/>
      <c r="V49" s="66"/>
      <c r="W49" s="70"/>
      <c r="X49" s="71"/>
      <c r="Y49" s="64"/>
      <c r="Z49" s="66"/>
      <c r="AA49" s="117"/>
      <c r="AB49" s="66"/>
      <c r="AC49" s="72"/>
      <c r="AD49" s="73"/>
      <c r="AE49" s="74"/>
      <c r="AF49" s="75"/>
      <c r="AG49" s="75"/>
      <c r="AH49" s="76"/>
    </row>
    <row r="50" spans="1:34" ht="15" x14ac:dyDescent="0.25">
      <c r="A50" s="4">
        <v>3</v>
      </c>
      <c r="B50" s="67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9"/>
      <c r="R50" s="64"/>
      <c r="S50" s="65"/>
      <c r="T50" s="65"/>
      <c r="U50" s="65"/>
      <c r="V50" s="66"/>
      <c r="W50" s="70"/>
      <c r="X50" s="71"/>
      <c r="Y50" s="64"/>
      <c r="Z50" s="66"/>
      <c r="AA50" s="64"/>
      <c r="AB50" s="66"/>
      <c r="AC50" s="72"/>
      <c r="AD50" s="73"/>
      <c r="AE50" s="74"/>
      <c r="AF50" s="75"/>
      <c r="AG50" s="75"/>
      <c r="AH50" s="76"/>
    </row>
    <row r="51" spans="1:34" ht="15" x14ac:dyDescent="0.25">
      <c r="A51" s="4">
        <v>4</v>
      </c>
      <c r="B51" s="67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9"/>
      <c r="R51" s="64"/>
      <c r="S51" s="65"/>
      <c r="T51" s="65"/>
      <c r="U51" s="65"/>
      <c r="V51" s="66"/>
      <c r="W51" s="70"/>
      <c r="X51" s="71"/>
      <c r="Y51" s="64"/>
      <c r="Z51" s="66"/>
      <c r="AA51" s="64"/>
      <c r="AB51" s="66"/>
      <c r="AC51" s="72"/>
      <c r="AD51" s="73"/>
      <c r="AE51" s="74"/>
      <c r="AF51" s="75"/>
      <c r="AG51" s="75"/>
      <c r="AH51" s="76"/>
    </row>
    <row r="52" spans="1:34" ht="15" x14ac:dyDescent="0.25">
      <c r="A52" s="4">
        <v>5</v>
      </c>
      <c r="B52" s="67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9"/>
      <c r="R52" s="64"/>
      <c r="S52" s="65"/>
      <c r="T52" s="65"/>
      <c r="U52" s="65"/>
      <c r="V52" s="66"/>
      <c r="W52" s="70"/>
      <c r="X52" s="71"/>
      <c r="Y52" s="64"/>
      <c r="Z52" s="66"/>
      <c r="AA52" s="64"/>
      <c r="AB52" s="66"/>
      <c r="AC52" s="72"/>
      <c r="AD52" s="73"/>
      <c r="AE52" s="74"/>
      <c r="AF52" s="75"/>
      <c r="AG52" s="75"/>
      <c r="AH52" s="76"/>
    </row>
    <row r="53" spans="1:34" ht="15" x14ac:dyDescent="0.25">
      <c r="A53" s="4">
        <v>6</v>
      </c>
      <c r="B53" s="67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9"/>
      <c r="R53" s="64"/>
      <c r="S53" s="65"/>
      <c r="T53" s="65"/>
      <c r="U53" s="65"/>
      <c r="V53" s="66"/>
      <c r="W53" s="70"/>
      <c r="X53" s="71"/>
      <c r="Y53" s="64"/>
      <c r="Z53" s="66"/>
      <c r="AA53" s="64"/>
      <c r="AB53" s="66"/>
      <c r="AC53" s="72"/>
      <c r="AD53" s="73"/>
      <c r="AE53" s="74"/>
      <c r="AF53" s="75"/>
      <c r="AG53" s="75"/>
      <c r="AH53" s="76"/>
    </row>
    <row r="54" spans="1:34" ht="15" x14ac:dyDescent="0.25">
      <c r="A54" s="4">
        <v>7</v>
      </c>
      <c r="B54" s="67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9"/>
      <c r="R54" s="64"/>
      <c r="S54" s="65"/>
      <c r="T54" s="65"/>
      <c r="U54" s="65"/>
      <c r="V54" s="66"/>
      <c r="W54" s="70"/>
      <c r="X54" s="71"/>
      <c r="Y54" s="64"/>
      <c r="Z54" s="66"/>
      <c r="AA54" s="64"/>
      <c r="AB54" s="66"/>
      <c r="AC54" s="72"/>
      <c r="AD54" s="73"/>
      <c r="AE54" s="74"/>
      <c r="AF54" s="75"/>
      <c r="AG54" s="75"/>
      <c r="AH54" s="76"/>
    </row>
    <row r="55" spans="1:34" ht="15" x14ac:dyDescent="0.25">
      <c r="A55" s="4">
        <v>8</v>
      </c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9"/>
      <c r="R55" s="64"/>
      <c r="S55" s="65"/>
      <c r="T55" s="65"/>
      <c r="U55" s="65"/>
      <c r="V55" s="66"/>
      <c r="W55" s="70"/>
      <c r="X55" s="71"/>
      <c r="Y55" s="64"/>
      <c r="Z55" s="66"/>
      <c r="AA55" s="64"/>
      <c r="AB55" s="66"/>
      <c r="AC55" s="72"/>
      <c r="AD55" s="73"/>
      <c r="AE55" s="74"/>
      <c r="AF55" s="75"/>
      <c r="AG55" s="75"/>
      <c r="AH55" s="76"/>
    </row>
    <row r="56" spans="1:34" ht="15" x14ac:dyDescent="0.25">
      <c r="A56" s="4">
        <v>9</v>
      </c>
      <c r="B56" s="67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9"/>
      <c r="R56" s="64"/>
      <c r="S56" s="65"/>
      <c r="T56" s="65"/>
      <c r="U56" s="65"/>
      <c r="V56" s="66"/>
      <c r="W56" s="70"/>
      <c r="X56" s="71"/>
      <c r="Y56" s="64"/>
      <c r="Z56" s="66"/>
      <c r="AA56" s="64"/>
      <c r="AB56" s="66"/>
      <c r="AC56" s="72"/>
      <c r="AD56" s="73"/>
      <c r="AE56" s="74"/>
      <c r="AF56" s="75"/>
      <c r="AG56" s="75"/>
      <c r="AH56" s="76"/>
    </row>
    <row r="57" spans="1:34" ht="15" x14ac:dyDescent="0.25">
      <c r="A57" s="4">
        <v>10</v>
      </c>
      <c r="B57" s="67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9"/>
      <c r="R57" s="64"/>
      <c r="S57" s="65"/>
      <c r="T57" s="65"/>
      <c r="U57" s="65"/>
      <c r="V57" s="66"/>
      <c r="W57" s="70"/>
      <c r="X57" s="71"/>
      <c r="Y57" s="64"/>
      <c r="Z57" s="66"/>
      <c r="AA57" s="64"/>
      <c r="AB57" s="66"/>
      <c r="AC57" s="72"/>
      <c r="AD57" s="73"/>
      <c r="AE57" s="74"/>
      <c r="AF57" s="75"/>
      <c r="AG57" s="75"/>
      <c r="AH57" s="76"/>
    </row>
    <row r="58" spans="1:34" ht="15.75" thickBot="1" x14ac:dyDescent="0.3">
      <c r="A58" s="60" t="s">
        <v>7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2">
        <f>SUM(AF48:AH57)</f>
        <v>0</v>
      </c>
      <c r="AG58" s="61"/>
      <c r="AH58" s="63"/>
    </row>
    <row r="59" spans="1:34" ht="3.75" customHeight="1" thickBot="1" x14ac:dyDescent="0.3"/>
    <row r="60" spans="1:34" ht="15" x14ac:dyDescent="0.25">
      <c r="A60" s="57" t="s">
        <v>32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9"/>
    </row>
    <row r="61" spans="1:34" ht="66.75" customHeight="1" thickBot="1" x14ac:dyDescent="0.3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40"/>
    </row>
    <row r="62" spans="1:34" ht="4.5" customHeight="1" thickBot="1" x14ac:dyDescent="0.3"/>
    <row r="63" spans="1:34" ht="15" x14ac:dyDescent="0.25">
      <c r="A63" s="41" t="s">
        <v>33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3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53" t="s">
        <v>2</v>
      </c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5">
        <f ca="1">TODAY()</f>
        <v>44228</v>
      </c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6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9"/>
    </row>
    <row r="72" spans="1:34" x14ac:dyDescent="0.25">
      <c r="A72" s="47" t="s">
        <v>58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9"/>
    </row>
    <row r="73" spans="1:34" ht="15" x14ac:dyDescent="0.25">
      <c r="A73" s="44" t="s">
        <v>53</v>
      </c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 t="s">
        <v>46</v>
      </c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6"/>
    </row>
    <row r="74" spans="1:34" ht="3" customHeight="1" thickBot="1" x14ac:dyDescent="0.3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2"/>
    </row>
    <row r="75" spans="1:34" ht="3.75" customHeight="1" thickBot="1" x14ac:dyDescent="0.3"/>
    <row r="76" spans="1:34" ht="15" x14ac:dyDescent="0.25">
      <c r="A76" s="41" t="s">
        <v>34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3"/>
    </row>
    <row r="77" spans="1:34" x14ac:dyDescent="0.25">
      <c r="A77" s="25" t="s">
        <v>35</v>
      </c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7"/>
    </row>
    <row r="78" spans="1:34" ht="33" customHeight="1" x14ac:dyDescent="0.25">
      <c r="A78" s="19" t="s">
        <v>36</v>
      </c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9"/>
    </row>
    <row r="79" spans="1:34" x14ac:dyDescent="0.25">
      <c r="A79" s="5"/>
      <c r="B79" s="6" t="s">
        <v>37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9"/>
    </row>
    <row r="80" spans="1:34" ht="15" x14ac:dyDescent="0.25">
      <c r="A80" s="5"/>
      <c r="B80" s="30" t="s">
        <v>38</v>
      </c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2"/>
      <c r="AH80" s="7"/>
    </row>
    <row r="81" spans="1:34" ht="29.25" customHeight="1" x14ac:dyDescent="0.25">
      <c r="A81" s="5"/>
      <c r="B81" s="33" t="s">
        <v>54</v>
      </c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34"/>
      <c r="AH81" s="7"/>
    </row>
    <row r="82" spans="1:34" ht="4.5" customHeight="1" x14ac:dyDescent="0.25">
      <c r="A82" s="5"/>
      <c r="B82" s="10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1"/>
      <c r="AH82" s="7"/>
    </row>
    <row r="83" spans="1:34" ht="15" x14ac:dyDescent="0.25">
      <c r="A83" s="5"/>
      <c r="B83" s="35" t="s">
        <v>39</v>
      </c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7"/>
      <c r="AH83" s="7"/>
    </row>
    <row r="84" spans="1:34" x14ac:dyDescent="0.25">
      <c r="A84" s="5"/>
      <c r="B84" s="10"/>
      <c r="C84" s="12" t="s">
        <v>49</v>
      </c>
      <c r="D84" s="6"/>
      <c r="E84" s="6" t="s">
        <v>40</v>
      </c>
      <c r="F84" s="6"/>
      <c r="G84" s="6"/>
      <c r="H84" s="6"/>
      <c r="I84" s="6"/>
      <c r="J84" s="6"/>
      <c r="K84" s="6"/>
      <c r="L84" s="26"/>
      <c r="M84" s="26"/>
      <c r="N84" s="26"/>
      <c r="O84" s="26"/>
      <c r="P84" s="26"/>
      <c r="Q84" s="6" t="s">
        <v>41</v>
      </c>
      <c r="R84" s="6"/>
      <c r="S84" s="6"/>
      <c r="T84" s="26"/>
      <c r="U84" s="26"/>
      <c r="V84" s="26"/>
      <c r="W84" s="6" t="s">
        <v>42</v>
      </c>
      <c r="X84" s="6"/>
      <c r="Y84" s="6"/>
      <c r="Z84" s="26"/>
      <c r="AA84" s="26"/>
      <c r="AB84" s="26"/>
      <c r="AC84" s="26"/>
      <c r="AD84" s="26"/>
      <c r="AE84" s="26"/>
      <c r="AF84" s="26"/>
      <c r="AG84" s="11" t="s">
        <v>3</v>
      </c>
      <c r="AH84" s="7"/>
    </row>
    <row r="85" spans="1:34" x14ac:dyDescent="0.25">
      <c r="A85" s="5"/>
      <c r="B85" s="10"/>
      <c r="C85" s="13"/>
      <c r="D85" s="6"/>
      <c r="E85" s="6" t="s">
        <v>43</v>
      </c>
      <c r="F85" s="17"/>
      <c r="G85" s="17"/>
      <c r="H85" s="17"/>
      <c r="I85" s="17"/>
      <c r="J85" s="17"/>
      <c r="K85" s="17"/>
      <c r="L85" s="17"/>
      <c r="M85" s="17"/>
      <c r="N85" s="17"/>
      <c r="O85" s="6" t="s">
        <v>44</v>
      </c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11"/>
      <c r="AH85" s="7"/>
    </row>
    <row r="86" spans="1:34" ht="15" x14ac:dyDescent="0.25">
      <c r="A86" s="5"/>
      <c r="B86" s="10"/>
      <c r="C86" s="12"/>
      <c r="D86" s="6"/>
      <c r="E86" s="26" t="s">
        <v>52</v>
      </c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8"/>
      <c r="AH86" s="7"/>
    </row>
    <row r="87" spans="1:34" x14ac:dyDescent="0.25">
      <c r="A87" s="5"/>
      <c r="B87" s="10"/>
      <c r="C87" s="6"/>
      <c r="D87" s="6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8"/>
      <c r="AH87" s="7"/>
    </row>
    <row r="88" spans="1:34" ht="17.25" customHeight="1" x14ac:dyDescent="0.25">
      <c r="A88" s="5"/>
      <c r="B88" s="22" t="s">
        <v>45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4"/>
      <c r="AH88" s="7"/>
    </row>
    <row r="89" spans="1:34" ht="5.25" customHeight="1" x14ac:dyDescent="0.25">
      <c r="A89" s="5"/>
      <c r="B89" s="6"/>
      <c r="C89" s="6"/>
      <c r="D89" s="6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7"/>
    </row>
    <row r="90" spans="1:34" ht="39.75" customHeight="1" x14ac:dyDescent="0.25">
      <c r="A90" s="19" t="s">
        <v>47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1"/>
    </row>
    <row r="91" spans="1:34" ht="15.75" customHeight="1" thickBot="1" x14ac:dyDescent="0.3">
      <c r="A91" s="14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6"/>
    </row>
  </sheetData>
  <protectedRanges>
    <protectedRange sqref="R61 A61" name="Intervalo3"/>
    <protectedRange sqref="A8:A39" name="Intervalo1"/>
    <protectedRange sqref="A42" name="Intervalo2"/>
  </protectedRanges>
  <mergeCells count="327">
    <mergeCell ref="A15:I15"/>
    <mergeCell ref="J15:M15"/>
    <mergeCell ref="O15:V15"/>
    <mergeCell ref="W15:X15"/>
    <mergeCell ref="Y15:Z15"/>
    <mergeCell ref="AA15:AD15"/>
    <mergeCell ref="AE15:AH15"/>
    <mergeCell ref="A16:I16"/>
    <mergeCell ref="J16:M16"/>
    <mergeCell ref="O16:V16"/>
    <mergeCell ref="W16:X16"/>
    <mergeCell ref="Y16:Z16"/>
    <mergeCell ref="AA16:AD16"/>
    <mergeCell ref="AE16:AH16"/>
    <mergeCell ref="A23:I23"/>
    <mergeCell ref="J23:M23"/>
    <mergeCell ref="O23:V23"/>
    <mergeCell ref="W23:X23"/>
    <mergeCell ref="Y23:Z23"/>
    <mergeCell ref="AA23:AD23"/>
    <mergeCell ref="AE23:AH23"/>
    <mergeCell ref="A24:I24"/>
    <mergeCell ref="J24:M24"/>
    <mergeCell ref="O24:V24"/>
    <mergeCell ref="W24:X24"/>
    <mergeCell ref="Y24:Z24"/>
    <mergeCell ref="AA24:AD24"/>
    <mergeCell ref="AE24:AH24"/>
    <mergeCell ref="A21:I21"/>
    <mergeCell ref="J21:M21"/>
    <mergeCell ref="O21:V21"/>
    <mergeCell ref="W21:X21"/>
    <mergeCell ref="Y21:Z21"/>
    <mergeCell ref="AA21:AD21"/>
    <mergeCell ref="AE21:AH21"/>
    <mergeCell ref="A22:I22"/>
    <mergeCell ref="J22:M22"/>
    <mergeCell ref="O22:V22"/>
    <mergeCell ref="W22:X22"/>
    <mergeCell ref="Y22:Z22"/>
    <mergeCell ref="AA22:AD22"/>
    <mergeCell ref="AE22:AH22"/>
    <mergeCell ref="A19:I19"/>
    <mergeCell ref="J19:M19"/>
    <mergeCell ref="O19:V19"/>
    <mergeCell ref="W19:X19"/>
    <mergeCell ref="Y19:Z19"/>
    <mergeCell ref="AA19:AD19"/>
    <mergeCell ref="AE19:AH19"/>
    <mergeCell ref="A20:I20"/>
    <mergeCell ref="J20:M20"/>
    <mergeCell ref="O20:V20"/>
    <mergeCell ref="W20:X20"/>
    <mergeCell ref="Y20:Z20"/>
    <mergeCell ref="AA20:AD20"/>
    <mergeCell ref="AE20:AH20"/>
    <mergeCell ref="A17:I17"/>
    <mergeCell ref="J17:M17"/>
    <mergeCell ref="O17:V17"/>
    <mergeCell ref="W17:X17"/>
    <mergeCell ref="Y17:Z17"/>
    <mergeCell ref="AA17:AD17"/>
    <mergeCell ref="AE17:AH17"/>
    <mergeCell ref="A18:I18"/>
    <mergeCell ref="J18:M18"/>
    <mergeCell ref="O18:V18"/>
    <mergeCell ref="W18:X18"/>
    <mergeCell ref="Y18:Z18"/>
    <mergeCell ref="AA18:AD18"/>
    <mergeCell ref="AE18:AH18"/>
    <mergeCell ref="A13:I13"/>
    <mergeCell ref="J13:M13"/>
    <mergeCell ref="O13:V13"/>
    <mergeCell ref="W13:X13"/>
    <mergeCell ref="Y13:Z13"/>
    <mergeCell ref="AA13:AD13"/>
    <mergeCell ref="AE13:AH13"/>
    <mergeCell ref="A14:I14"/>
    <mergeCell ref="J14:M14"/>
    <mergeCell ref="O14:V14"/>
    <mergeCell ref="W14:X14"/>
    <mergeCell ref="Y14:Z14"/>
    <mergeCell ref="AA14:AD14"/>
    <mergeCell ref="AE14:AH14"/>
    <mergeCell ref="Y11:Z11"/>
    <mergeCell ref="AA11:AD11"/>
    <mergeCell ref="AE11:AH11"/>
    <mergeCell ref="A12:I12"/>
    <mergeCell ref="J12:M12"/>
    <mergeCell ref="O12:V12"/>
    <mergeCell ref="W12:X12"/>
    <mergeCell ref="Y12:Z12"/>
    <mergeCell ref="AA12:AD12"/>
    <mergeCell ref="AE12:AH12"/>
    <mergeCell ref="A35:I35"/>
    <mergeCell ref="J35:M35"/>
    <mergeCell ref="O35:V35"/>
    <mergeCell ref="W35:X35"/>
    <mergeCell ref="Y35:Z35"/>
    <mergeCell ref="AA35:AD35"/>
    <mergeCell ref="AE35:AH35"/>
    <mergeCell ref="A37:I37"/>
    <mergeCell ref="J37:M37"/>
    <mergeCell ref="O37:V37"/>
    <mergeCell ref="W37:X37"/>
    <mergeCell ref="Y37:Z37"/>
    <mergeCell ref="AA37:AD37"/>
    <mergeCell ref="AE37:AH37"/>
    <mergeCell ref="A36:I36"/>
    <mergeCell ref="J36:M36"/>
    <mergeCell ref="O36:V36"/>
    <mergeCell ref="W36:X36"/>
    <mergeCell ref="Y36:Z36"/>
    <mergeCell ref="AA36:AD36"/>
    <mergeCell ref="AE36:AH36"/>
    <mergeCell ref="A33:I33"/>
    <mergeCell ref="J33:M33"/>
    <mergeCell ref="O33:V33"/>
    <mergeCell ref="W33:X33"/>
    <mergeCell ref="Y33:Z33"/>
    <mergeCell ref="AA33:AD33"/>
    <mergeCell ref="AE33:AH33"/>
    <mergeCell ref="A34:I34"/>
    <mergeCell ref="J34:M34"/>
    <mergeCell ref="O34:V34"/>
    <mergeCell ref="W34:X34"/>
    <mergeCell ref="Y34:Z34"/>
    <mergeCell ref="AA34:AD34"/>
    <mergeCell ref="AE34:AH34"/>
    <mergeCell ref="A31:I31"/>
    <mergeCell ref="J31:M31"/>
    <mergeCell ref="O31:V31"/>
    <mergeCell ref="W31:X31"/>
    <mergeCell ref="Y31:Z31"/>
    <mergeCell ref="AA31:AD31"/>
    <mergeCell ref="AE31:AH31"/>
    <mergeCell ref="A32:I32"/>
    <mergeCell ref="J32:M32"/>
    <mergeCell ref="O32:V32"/>
    <mergeCell ref="W32:X32"/>
    <mergeCell ref="Y32:Z32"/>
    <mergeCell ref="AA32:AD32"/>
    <mergeCell ref="AE32:AH32"/>
    <mergeCell ref="A30:I30"/>
    <mergeCell ref="J30:M30"/>
    <mergeCell ref="O30:V30"/>
    <mergeCell ref="W30:X30"/>
    <mergeCell ref="Y30:Z30"/>
    <mergeCell ref="AA30:AD30"/>
    <mergeCell ref="AE30:AH30"/>
    <mergeCell ref="A28:I28"/>
    <mergeCell ref="J28:M28"/>
    <mergeCell ref="O28:V28"/>
    <mergeCell ref="W28:X28"/>
    <mergeCell ref="Y28:Z28"/>
    <mergeCell ref="AA28:AD28"/>
    <mergeCell ref="AE28:AH28"/>
    <mergeCell ref="A29:I29"/>
    <mergeCell ref="J29:M29"/>
    <mergeCell ref="O29:V29"/>
    <mergeCell ref="W29:X29"/>
    <mergeCell ref="Y29:Z29"/>
    <mergeCell ref="AA29:AD29"/>
    <mergeCell ref="AE29:AH29"/>
    <mergeCell ref="R48:V48"/>
    <mergeCell ref="A7:AH7"/>
    <mergeCell ref="A41:AH41"/>
    <mergeCell ref="A42:AH42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25:I25"/>
    <mergeCell ref="A26:I26"/>
    <mergeCell ref="A27:I27"/>
    <mergeCell ref="J25:M25"/>
    <mergeCell ref="J26:M26"/>
    <mergeCell ref="A10:I10"/>
    <mergeCell ref="J10:M10"/>
    <mergeCell ref="AE10:AH10"/>
    <mergeCell ref="AA10:AD10"/>
    <mergeCell ref="Y10:Z10"/>
    <mergeCell ref="W48:X48"/>
    <mergeCell ref="W49:X49"/>
    <mergeCell ref="Y48:Z48"/>
    <mergeCell ref="Y49:Z49"/>
    <mergeCell ref="AC48:AE48"/>
    <mergeCell ref="AC49:AE49"/>
    <mergeCell ref="AF48:AH48"/>
    <mergeCell ref="AF49:AH49"/>
    <mergeCell ref="AA48:AB48"/>
    <mergeCell ref="AA49:AB49"/>
    <mergeCell ref="AF46:AH47"/>
    <mergeCell ref="A44:AH44"/>
    <mergeCell ref="A45:AH45"/>
    <mergeCell ref="W47:X47"/>
    <mergeCell ref="W46:AB46"/>
    <mergeCell ref="Y47:Z47"/>
    <mergeCell ref="AA47:AB47"/>
    <mergeCell ref="R46:V47"/>
    <mergeCell ref="B46:Q47"/>
    <mergeCell ref="A46:A47"/>
    <mergeCell ref="B52:Q52"/>
    <mergeCell ref="B53:Q53"/>
    <mergeCell ref="W52:X52"/>
    <mergeCell ref="W53:X53"/>
    <mergeCell ref="Y52:Z52"/>
    <mergeCell ref="Y53:Z53"/>
    <mergeCell ref="AC52:AE52"/>
    <mergeCell ref="AC53:AE53"/>
    <mergeCell ref="AF52:AH52"/>
    <mergeCell ref="AF53:AH53"/>
    <mergeCell ref="AA52:AB52"/>
    <mergeCell ref="AA53:AB53"/>
    <mergeCell ref="B55:Q55"/>
    <mergeCell ref="W54:X54"/>
    <mergeCell ref="W55:X55"/>
    <mergeCell ref="Y54:Z54"/>
    <mergeCell ref="Y55:Z55"/>
    <mergeCell ref="AC54:AE54"/>
    <mergeCell ref="AC55:AE55"/>
    <mergeCell ref="AF54:AH54"/>
    <mergeCell ref="AF55:AH55"/>
    <mergeCell ref="AA54:AB54"/>
    <mergeCell ref="AA55:AB55"/>
    <mergeCell ref="O10:V10"/>
    <mergeCell ref="O25:V25"/>
    <mergeCell ref="O26:V26"/>
    <mergeCell ref="J27:M27"/>
    <mergeCell ref="A9:M9"/>
    <mergeCell ref="N9:AH9"/>
    <mergeCell ref="W25:X25"/>
    <mergeCell ref="W26:X26"/>
    <mergeCell ref="W27:X27"/>
    <mergeCell ref="O27:V27"/>
    <mergeCell ref="AA25:AD25"/>
    <mergeCell ref="AA26:AD26"/>
    <mergeCell ref="AA27:AD27"/>
    <mergeCell ref="Y25:Z25"/>
    <mergeCell ref="Y26:Z26"/>
    <mergeCell ref="Y27:Z27"/>
    <mergeCell ref="AE25:AH25"/>
    <mergeCell ref="AE26:AH26"/>
    <mergeCell ref="AE27:AH27"/>
    <mergeCell ref="W10:X10"/>
    <mergeCell ref="A11:I11"/>
    <mergeCell ref="J11:M11"/>
    <mergeCell ref="O11:V11"/>
    <mergeCell ref="W11:X11"/>
    <mergeCell ref="A38:I38"/>
    <mergeCell ref="J38:M38"/>
    <mergeCell ref="N38:AD38"/>
    <mergeCell ref="AE38:AH38"/>
    <mergeCell ref="A39:AD39"/>
    <mergeCell ref="AE39:AH39"/>
    <mergeCell ref="R49:V49"/>
    <mergeCell ref="R50:V50"/>
    <mergeCell ref="R51:V51"/>
    <mergeCell ref="B50:Q50"/>
    <mergeCell ref="B51:Q51"/>
    <mergeCell ref="W50:X50"/>
    <mergeCell ref="W51:X51"/>
    <mergeCell ref="Y50:Z50"/>
    <mergeCell ref="Y51:Z51"/>
    <mergeCell ref="AC50:AE50"/>
    <mergeCell ref="AC51:AE51"/>
    <mergeCell ref="AF50:AH50"/>
    <mergeCell ref="AF51:AH51"/>
    <mergeCell ref="AA50:AB50"/>
    <mergeCell ref="AA51:AB51"/>
    <mergeCell ref="B48:Q48"/>
    <mergeCell ref="B49:Q49"/>
    <mergeCell ref="AC46:AE47"/>
    <mergeCell ref="A60:AH60"/>
    <mergeCell ref="A58:AE58"/>
    <mergeCell ref="AF58:AH58"/>
    <mergeCell ref="A71:P71"/>
    <mergeCell ref="Q71:AH71"/>
    <mergeCell ref="R52:V52"/>
    <mergeCell ref="R53:V53"/>
    <mergeCell ref="R54:V54"/>
    <mergeCell ref="R55:V55"/>
    <mergeCell ref="R56:V56"/>
    <mergeCell ref="R57:V57"/>
    <mergeCell ref="B56:Q56"/>
    <mergeCell ref="B57:Q57"/>
    <mergeCell ref="W56:X56"/>
    <mergeCell ref="W57:X57"/>
    <mergeCell ref="Y56:Z56"/>
    <mergeCell ref="Y57:Z57"/>
    <mergeCell ref="AC56:AE56"/>
    <mergeCell ref="AC57:AE57"/>
    <mergeCell ref="AF56:AH56"/>
    <mergeCell ref="AF57:AH57"/>
    <mergeCell ref="AA56:AB56"/>
    <mergeCell ref="AA57:AB57"/>
    <mergeCell ref="B54:Q54"/>
    <mergeCell ref="A61:AH61"/>
    <mergeCell ref="A76:AH76"/>
    <mergeCell ref="A73:P73"/>
    <mergeCell ref="Q73:AH73"/>
    <mergeCell ref="A72:P72"/>
    <mergeCell ref="Q72:AH72"/>
    <mergeCell ref="A74:AH74"/>
    <mergeCell ref="A63:AH63"/>
    <mergeCell ref="A66:Q66"/>
    <mergeCell ref="R66:AH66"/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2" manualBreakCount="2">
    <brk id="40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User</cp:lastModifiedBy>
  <cp:lastPrinted>2021-02-01T13:34:06Z</cp:lastPrinted>
  <dcterms:created xsi:type="dcterms:W3CDTF">2017-03-14T17:02:58Z</dcterms:created>
  <dcterms:modified xsi:type="dcterms:W3CDTF">2021-02-01T13:34:09Z</dcterms:modified>
</cp:coreProperties>
</file>