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20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3" i="17" l="1"/>
  <c r="AE122" i="17"/>
  <c r="AE121" i="17"/>
  <c r="AE120" i="17"/>
  <c r="AE119" i="17"/>
  <c r="AE118" i="17"/>
  <c r="AE117" i="17"/>
  <c r="AE116" i="17"/>
  <c r="AE115" i="17"/>
  <c r="AE114" i="17"/>
  <c r="AE113" i="17"/>
  <c r="AE112" i="17"/>
  <c r="AE111" i="17"/>
  <c r="AE110" i="17"/>
  <c r="AE109" i="17"/>
  <c r="AE108" i="17"/>
  <c r="AE107" i="17"/>
  <c r="AE106" i="17"/>
  <c r="AE105" i="17"/>
  <c r="AE104" i="17"/>
  <c r="AE103" i="17"/>
  <c r="AE102" i="17"/>
  <c r="AE101" i="17"/>
  <c r="AE100" i="17"/>
  <c r="AE99" i="17"/>
  <c r="AE98" i="17"/>
  <c r="AE97" i="17"/>
  <c r="AE96" i="17"/>
  <c r="AE95" i="17"/>
  <c r="AE94" i="17"/>
  <c r="AE93" i="17"/>
  <c r="AE92" i="17"/>
  <c r="AE91" i="17"/>
  <c r="AE90" i="17"/>
  <c r="AE89" i="17"/>
  <c r="AE88" i="17"/>
  <c r="AE87" i="17"/>
  <c r="AE86" i="17"/>
  <c r="AE85" i="17"/>
  <c r="AE84" i="17"/>
  <c r="AE83" i="17"/>
  <c r="AE82" i="17"/>
  <c r="AE81" i="17"/>
  <c r="AE80" i="17"/>
  <c r="AE79" i="17"/>
  <c r="AE78" i="17"/>
  <c r="AE77" i="17"/>
  <c r="AE76" i="17"/>
  <c r="AE75" i="17"/>
  <c r="AE74" i="17"/>
  <c r="AE73" i="17"/>
  <c r="AE72" i="17"/>
  <c r="AE71" i="17"/>
  <c r="AE70" i="17"/>
  <c r="AE69" i="17"/>
  <c r="AE68" i="17"/>
  <c r="AE67" i="17"/>
  <c r="AE66" i="17"/>
  <c r="AE65" i="17"/>
  <c r="AE64" i="17"/>
  <c r="AE132" i="17"/>
  <c r="AE131" i="17"/>
  <c r="AE130" i="17"/>
  <c r="AE129" i="17"/>
  <c r="AE128" i="17"/>
  <c r="AE127" i="17"/>
  <c r="AE126" i="17"/>
  <c r="AE125" i="17"/>
  <c r="AE124" i="17"/>
  <c r="AE46" i="17"/>
  <c r="AE45" i="17"/>
  <c r="AE44" i="17"/>
  <c r="AE43" i="17"/>
  <c r="AE42" i="17"/>
  <c r="AE41" i="17"/>
  <c r="AE40" i="17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6" i="17"/>
  <c r="AE15" i="17"/>
  <c r="AE62" i="17"/>
  <c r="AE61" i="17"/>
  <c r="AE60" i="17"/>
  <c r="AE59" i="17"/>
  <c r="AE58" i="17"/>
  <c r="AE57" i="17"/>
  <c r="AE56" i="17"/>
  <c r="AE55" i="17"/>
  <c r="AE54" i="17"/>
  <c r="AE53" i="17"/>
  <c r="AE52" i="17"/>
  <c r="AE51" i="17"/>
  <c r="AE50" i="17"/>
  <c r="AE49" i="17"/>
  <c r="AE48" i="17"/>
  <c r="AE47" i="17"/>
  <c r="AE63" i="17"/>
  <c r="J133" i="17" l="1"/>
  <c r="AE12" i="17" l="1"/>
  <c r="AE13" i="17"/>
  <c r="AE14" i="17"/>
  <c r="AE133" i="17" l="1"/>
  <c r="AE11" i="17"/>
  <c r="R211" i="17" l="1"/>
  <c r="AE134" i="17" l="1"/>
  <c r="AF203" i="17" l="1"/>
</calcChain>
</file>

<file path=xl/sharedStrings.xml><?xml version="1.0" encoding="utf-8"?>
<sst xmlns="http://schemas.openxmlformats.org/spreadsheetml/2006/main" count="306" uniqueCount="188">
  <si>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</si>
  <si>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</si>
  <si>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</si>
  <si>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</si>
  <si>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</si>
  <si>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</si>
  <si>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</si>
  <si>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</si>
  <si>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</si>
  <si>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</si>
  <si>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</si>
  <si>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</si>
  <si>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</si>
  <si>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</si>
  <si>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</si>
  <si>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</si>
  <si>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</si>
  <si>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</si>
  <si>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</si>
  <si>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</si>
  <si>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</si>
  <si>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</si>
  <si>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</si>
  <si>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</si>
  <si>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</si>
  <si>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</si>
  <si>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</si>
  <si>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</si>
  <si>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</si>
  <si>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</si>
  <si>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</si>
  <si>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</si>
  <si>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</si>
  <si>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</si>
  <si>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</si>
  <si>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</si>
  <si>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</si>
  <si>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</si>
  <si>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</si>
  <si>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</si>
  <si>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</si>
  <si>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</si>
  <si>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</si>
  <si>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</si>
  <si>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</si>
  <si>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</si>
  <si>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</si>
  <si>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</si>
  <si>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CNPJ/CPF</t>
  </si>
  <si>
    <t>X</t>
  </si>
  <si>
    <t>Presidente</t>
  </si>
  <si>
    <t>mensal</t>
  </si>
  <si>
    <r>
      <rPr>
        <b/>
        <sz val="10"/>
        <color theme="1"/>
        <rFont val="Book Antiqua"/>
        <family val="1"/>
      </rPr>
      <t>III. Despesas (</t>
    </r>
    <r>
      <rPr>
        <i/>
        <sz val="10"/>
        <color theme="1"/>
        <rFont val="Book Antiqua"/>
        <family val="1"/>
      </rPr>
      <t>Preencher de acordo com o Item 7.2 do Plano de Trabalho</t>
    </r>
    <r>
      <rPr>
        <sz val="10"/>
        <color theme="1"/>
        <rFont val="Book Antiqua"/>
        <family val="1"/>
      </rPr>
      <t>)</t>
    </r>
  </si>
  <si>
    <r>
      <t>(</t>
    </r>
    <r>
      <rPr>
        <i/>
        <sz val="10"/>
        <color theme="1"/>
        <rFont val="Book Antiqua"/>
        <family val="1"/>
      </rPr>
      <t>Relacionar todos os pagamentos efetuados na mesma ordem dos Extratos Bancários)</t>
    </r>
  </si>
  <si>
    <r>
      <t>Outra forma de Pagamento (</t>
    </r>
    <r>
      <rPr>
        <i/>
        <sz val="10"/>
        <color theme="1"/>
        <rFont val="Book Antiqua"/>
        <family val="1"/>
      </rPr>
      <t>descrever e justificar</t>
    </r>
    <r>
      <rPr>
        <sz val="10"/>
        <color theme="1"/>
        <rFont val="Book Antiqua"/>
        <family val="1"/>
      </rPr>
      <t xml:space="preserve">): </t>
    </r>
  </si>
  <si>
    <t>Terapeuta Ocupacional</t>
  </si>
  <si>
    <t>010/2020</t>
  </si>
  <si>
    <r>
      <t xml:space="preserve">Pagamento com recursos da parceria firmada com o Município de Santa Rita do Sapucaí, formalizada por meio do </t>
    </r>
    <r>
      <rPr>
        <b/>
        <sz val="10"/>
        <color theme="1"/>
        <rFont val="Book Antiqua"/>
        <family val="1"/>
      </rPr>
      <t>Termo de Colaboração nº 010/2020</t>
    </r>
    <r>
      <rPr>
        <sz val="10"/>
        <color theme="1"/>
        <rFont val="Book Antiqua"/>
        <family val="1"/>
      </rPr>
      <t>.</t>
    </r>
  </si>
  <si>
    <t>Sociedade de Assistência aos Pobres</t>
  </si>
  <si>
    <t>24.492.290/0001-04</t>
  </si>
  <si>
    <t>Roberto Brusamolin</t>
  </si>
  <si>
    <t>Computadores</t>
  </si>
  <si>
    <t>Impressora jato de tinta</t>
  </si>
  <si>
    <t>Cartucho para impressora</t>
  </si>
  <si>
    <t>unidade</t>
  </si>
  <si>
    <t>Agenda</t>
  </si>
  <si>
    <t>Almofada para carimbo</t>
  </si>
  <si>
    <t>Apagador para quadro branco</t>
  </si>
  <si>
    <t>Barbante</t>
  </si>
  <si>
    <t>Bloco auto-adesivo</t>
  </si>
  <si>
    <t>Borracha branca</t>
  </si>
  <si>
    <t>Caixa de papelão arquivo morto</t>
  </si>
  <si>
    <t>Caixa de polionda arquivo morto</t>
  </si>
  <si>
    <t>Caneta esferográfica preta</t>
  </si>
  <si>
    <t>Caneta esferográfica azul</t>
  </si>
  <si>
    <t>Caneta esferográfica vermelha</t>
  </si>
  <si>
    <t>Canetinha hidrocor com 12 cores</t>
  </si>
  <si>
    <t>Apontador metálico retangular</t>
  </si>
  <si>
    <t>rolo</t>
  </si>
  <si>
    <t>caixa</t>
  </si>
  <si>
    <t>Cartolina</t>
  </si>
  <si>
    <t>Cartolina laminada</t>
  </si>
  <si>
    <t>HD externo 2TB portátil</t>
  </si>
  <si>
    <t>Clips</t>
  </si>
  <si>
    <t>Cola branca a base de água</t>
  </si>
  <si>
    <t>Cola bastão</t>
  </si>
  <si>
    <t>Contact transparente e colorido</t>
  </si>
  <si>
    <t>Corretivo líquido ou fita</t>
  </si>
  <si>
    <t>DVD-R Virgem</t>
  </si>
  <si>
    <t>Envelope</t>
  </si>
  <si>
    <t>Estilete</t>
  </si>
  <si>
    <t>Extrator de grampos tipo espátula</t>
  </si>
  <si>
    <t>Fichário universitário 4 argolas</t>
  </si>
  <si>
    <t>Fita dupla face acrílico</t>
  </si>
  <si>
    <t>Folha de EVA</t>
  </si>
  <si>
    <t>pacote</t>
  </si>
  <si>
    <t>Giz de cera 12 cores - gizão</t>
  </si>
  <si>
    <t>Glitter</t>
  </si>
  <si>
    <t>Grampeador médio de mesa</t>
  </si>
  <si>
    <t>Lápis para colorir com 12 unidades</t>
  </si>
  <si>
    <t>Lápis preto nº 2</t>
  </si>
  <si>
    <t>Livro ata capa dura preta</t>
  </si>
  <si>
    <t>Lixo simples de plástico com tampa</t>
  </si>
  <si>
    <t>Massa de modelar com 12 unidades</t>
  </si>
  <si>
    <t>Organizador de escritório com 3 div.</t>
  </si>
  <si>
    <t>Papel cartão fosco</t>
  </si>
  <si>
    <t>Papel celofane</t>
  </si>
  <si>
    <t>Papel crepom</t>
  </si>
  <si>
    <t>Papel de seda</t>
  </si>
  <si>
    <t>Papel dupla face off set</t>
  </si>
  <si>
    <t>Papel duplicolor</t>
  </si>
  <si>
    <t>Papel sulfite A4 com 500 folhas</t>
  </si>
  <si>
    <t>Papel sulfite A4 colorido 100 folhas</t>
  </si>
  <si>
    <t>Pasta aba elástico transparente</t>
  </si>
  <si>
    <t>Pasta canaleta A4 transparente</t>
  </si>
  <si>
    <t>Pasta suspensa kraft</t>
  </si>
  <si>
    <t>Perfurador de papel</t>
  </si>
  <si>
    <t>Pincel atômico</t>
  </si>
  <si>
    <t>Pincel marca texto</t>
  </si>
  <si>
    <t>Pistola cola quente</t>
  </si>
  <si>
    <t xml:space="preserve">Prancheta em acrílico </t>
  </si>
  <si>
    <t xml:space="preserve">Quadro branco </t>
  </si>
  <si>
    <t>Quadro de cortiça</t>
  </si>
  <si>
    <t>Refil de cola quente fino</t>
  </si>
  <si>
    <t>Refil de cola quente grosso</t>
  </si>
  <si>
    <t>Régua em poliestireno 1m cristal</t>
  </si>
  <si>
    <t>Régua em poliestireno 30cm cristal</t>
  </si>
  <si>
    <t>Suporte para fita adesiva</t>
  </si>
  <si>
    <t>Tesoura em aço inox</t>
  </si>
  <si>
    <t>Tesoura escolar sem ponta</t>
  </si>
  <si>
    <t>Tinta guache escolar com 6 unidades</t>
  </si>
  <si>
    <t>Datashow</t>
  </si>
  <si>
    <t>Mesa adaptada para T.O.</t>
  </si>
  <si>
    <t xml:space="preserve">Celular </t>
  </si>
  <si>
    <t>Frezeer</t>
  </si>
  <si>
    <t>kg</t>
  </si>
  <si>
    <t>litro</t>
  </si>
  <si>
    <t>abacate</t>
  </si>
  <si>
    <t>abobora cabotiá</t>
  </si>
  <si>
    <t>achocolatado pó light ou choc. pó</t>
  </si>
  <si>
    <t>açúcar cristal</t>
  </si>
  <si>
    <t>açúcar demerara</t>
  </si>
  <si>
    <t>açúcar mascavo</t>
  </si>
  <si>
    <t>açúcar refinado</t>
  </si>
  <si>
    <t>adoçante culinário</t>
  </si>
  <si>
    <t>alho</t>
  </si>
  <si>
    <t>amido de milho</t>
  </si>
  <si>
    <t>arroz</t>
  </si>
  <si>
    <t>aveia</t>
  </si>
  <si>
    <t>aventais</t>
  </si>
  <si>
    <t>bacias</t>
  </si>
  <si>
    <t>banana</t>
  </si>
  <si>
    <t>beterraba</t>
  </si>
  <si>
    <t>canela em pó</t>
  </si>
  <si>
    <t>cenoura</t>
  </si>
  <si>
    <t>chocolate amargo 70% cacau</t>
  </si>
  <si>
    <t>coco ralado</t>
  </si>
  <si>
    <t>creme de leite</t>
  </si>
  <si>
    <t>essencia de baunilha</t>
  </si>
  <si>
    <t>farinha de chia</t>
  </si>
  <si>
    <t>farinha de trigo integral</t>
  </si>
  <si>
    <t>fermento em pó</t>
  </si>
  <si>
    <t>iogurte</t>
  </si>
  <si>
    <t>laranja</t>
  </si>
  <si>
    <t>leite condensado</t>
  </si>
  <si>
    <t>leite desnatado</t>
  </si>
  <si>
    <t>leite integral</t>
  </si>
  <si>
    <t>limão</t>
  </si>
  <si>
    <t>maçã</t>
  </si>
  <si>
    <t>mamão</t>
  </si>
  <si>
    <t>manteiga sem sal</t>
  </si>
  <si>
    <t>morango</t>
  </si>
  <si>
    <t>óleo de soja</t>
  </si>
  <si>
    <t>óleo de canola</t>
  </si>
  <si>
    <t>óleo de milho</t>
  </si>
  <si>
    <t>orégano</t>
  </si>
  <si>
    <t>ovos</t>
  </si>
  <si>
    <t>panelas pequenas</t>
  </si>
  <si>
    <t>peito de frango desfiado</t>
  </si>
  <si>
    <t>pimenta-do-reino</t>
  </si>
  <si>
    <t>potes plásticos</t>
  </si>
  <si>
    <t>sal</t>
  </si>
  <si>
    <t>salsicha</t>
  </si>
  <si>
    <t>tablete de goiabada de corte</t>
  </si>
  <si>
    <t>escumadeira</t>
  </si>
  <si>
    <t>colher de servir</t>
  </si>
  <si>
    <t>toucas</t>
  </si>
  <si>
    <t>Armários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</si>
</sst>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i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 applyAlignment="1">
      <alignment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24" xfId="0" applyNumberFormat="1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justify" vertical="center" wrapText="1"/>
    </xf>
    <xf numFmtId="0" fontId="4" fillId="0" borderId="5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4" fontId="4" fillId="0" borderId="31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45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right" vertical="center" wrapText="1"/>
    </xf>
    <xf numFmtId="44" fontId="4" fillId="0" borderId="46" xfId="1" applyFont="1" applyBorder="1" applyAlignment="1">
      <alignment horizontal="right" vertical="center" wrapText="1"/>
    </xf>
    <xf numFmtId="44" fontId="4" fillId="0" borderId="52" xfId="1" applyFont="1" applyBorder="1" applyAlignment="1">
      <alignment horizontal="right"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31" xfId="0" applyFont="1" applyFill="1" applyBorder="1" applyAlignment="1">
      <alignment horizontal="right" vertical="center" wrapText="1"/>
    </xf>
    <xf numFmtId="44" fontId="4" fillId="2" borderId="31" xfId="1" applyFont="1" applyFill="1" applyBorder="1" applyAlignment="1">
      <alignment horizontal="right" vertical="center" wrapText="1"/>
    </xf>
    <xf numFmtId="44" fontId="4" fillId="2" borderId="32" xfId="1" applyFont="1" applyFill="1" applyBorder="1" applyAlignment="1">
      <alignment horizontal="right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3" fontId="3" fillId="0" borderId="1" xfId="0" applyNumberFormat="1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4" fontId="4" fillId="0" borderId="29" xfId="0" applyNumberFormat="1" applyFont="1" applyBorder="1" applyAlignment="1" applyProtection="1">
      <alignment horizontal="right" vertical="center"/>
      <protection locked="0"/>
    </xf>
    <xf numFmtId="166" fontId="3" fillId="0" borderId="5" xfId="0" applyNumberFormat="1" applyFont="1" applyBorder="1" applyAlignment="1" applyProtection="1">
      <alignment horizontal="center" vertical="center"/>
      <protection locked="0"/>
    </xf>
    <xf numFmtId="166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7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center" wrapText="1"/>
      <protection locked="0"/>
    </xf>
    <xf numFmtId="0" fontId="3" fillId="0" borderId="42" xfId="0" applyFont="1" applyBorder="1" applyAlignment="1" applyProtection="1">
      <alignment horizontal="justify" vertical="center" wrapText="1"/>
      <protection locked="0"/>
    </xf>
    <xf numFmtId="0" fontId="3" fillId="0" borderId="43" xfId="0" applyFont="1" applyBorder="1" applyAlignment="1" applyProtection="1">
      <alignment horizontal="justify" vertical="center" wrapText="1"/>
      <protection locked="0"/>
    </xf>
    <xf numFmtId="0" fontId="2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33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165" fontId="4" fillId="0" borderId="27" xfId="0" applyNumberFormat="1" applyFont="1" applyBorder="1" applyAlignment="1" applyProtection="1">
      <alignment horizontal="center" vertical="center" wrapText="1"/>
      <protection locked="0"/>
    </xf>
    <xf numFmtId="165" fontId="4" fillId="0" borderId="34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36"/>
  <sheetViews>
    <sheetView tabSelected="1" zoomScale="115" zoomScaleNormal="115" workbookViewId="0">
      <selection activeCell="N133" sqref="N133:AD133"/>
    </sheetView>
  </sheetViews>
  <sheetFormatPr defaultColWidth="4" defaultRowHeight="13.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ht="16.5" x14ac:dyDescent="0.25">
      <c r="A1" s="120" t="s">
        <v>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</row>
    <row r="2" spans="1:34" ht="14.25" thickBot="1" x14ac:dyDescent="0.3"/>
    <row r="3" spans="1:34" ht="15" x14ac:dyDescent="0.25">
      <c r="A3" s="121" t="s">
        <v>5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3"/>
    </row>
    <row r="4" spans="1:34" x14ac:dyDescent="0.25">
      <c r="A4" s="131" t="s">
        <v>1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3" t="s">
        <v>0</v>
      </c>
      <c r="V4" s="40"/>
      <c r="W4" s="40"/>
      <c r="X4" s="40"/>
      <c r="Y4" s="40"/>
      <c r="Z4" s="40"/>
      <c r="AA4" s="41"/>
      <c r="AB4" s="124" t="s">
        <v>10</v>
      </c>
      <c r="AC4" s="31"/>
      <c r="AD4" s="31"/>
      <c r="AE4" s="31"/>
      <c r="AF4" s="31"/>
      <c r="AG4" s="31"/>
      <c r="AH4" s="125"/>
    </row>
    <row r="5" spans="1:34" ht="15.75" thickBot="1" x14ac:dyDescent="0.3">
      <c r="A5" s="129" t="s">
        <v>58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26" t="s">
        <v>59</v>
      </c>
      <c r="V5" s="127"/>
      <c r="W5" s="127"/>
      <c r="X5" s="127"/>
      <c r="Y5" s="127"/>
      <c r="Z5" s="127"/>
      <c r="AA5" s="128"/>
      <c r="AB5" s="126" t="s">
        <v>56</v>
      </c>
      <c r="AC5" s="127"/>
      <c r="AD5" s="127"/>
      <c r="AE5" s="127"/>
      <c r="AF5" s="127"/>
      <c r="AG5" s="127"/>
      <c r="AH5" s="128"/>
    </row>
    <row r="6" spans="1:34" ht="5.25" customHeight="1" thickBot="1" x14ac:dyDescent="0.3"/>
    <row r="7" spans="1:34" ht="15" x14ac:dyDescent="0.25">
      <c r="A7" s="55" t="s">
        <v>11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7"/>
    </row>
    <row r="8" spans="1:34" ht="18.75" customHeight="1" x14ac:dyDescent="0.25">
      <c r="A8" s="134" t="s">
        <v>15</v>
      </c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6">
        <v>0</v>
      </c>
      <c r="AE8" s="136"/>
      <c r="AF8" s="136"/>
      <c r="AG8" s="136"/>
      <c r="AH8" s="137"/>
    </row>
    <row r="9" spans="1:34" ht="18.75" customHeight="1" x14ac:dyDescent="0.25">
      <c r="A9" s="141" t="s">
        <v>16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3"/>
      <c r="N9" s="144" t="s">
        <v>52</v>
      </c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6"/>
    </row>
    <row r="10" spans="1:34" ht="18.75" customHeight="1" x14ac:dyDescent="0.25">
      <c r="A10" s="138" t="s">
        <v>18</v>
      </c>
      <c r="B10" s="139"/>
      <c r="C10" s="139"/>
      <c r="D10" s="139"/>
      <c r="E10" s="139"/>
      <c r="F10" s="139"/>
      <c r="G10" s="139"/>
      <c r="H10" s="139"/>
      <c r="I10" s="139"/>
      <c r="J10" s="139" t="s">
        <v>8</v>
      </c>
      <c r="K10" s="139"/>
      <c r="L10" s="139"/>
      <c r="M10" s="140"/>
      <c r="N10" s="2" t="s">
        <v>4</v>
      </c>
      <c r="O10" s="92" t="s">
        <v>18</v>
      </c>
      <c r="P10" s="92"/>
      <c r="Q10" s="92"/>
      <c r="R10" s="92"/>
      <c r="S10" s="92"/>
      <c r="T10" s="92"/>
      <c r="U10" s="92"/>
      <c r="V10" s="92"/>
      <c r="W10" s="92" t="s">
        <v>21</v>
      </c>
      <c r="X10" s="92"/>
      <c r="Y10" s="92" t="s">
        <v>6</v>
      </c>
      <c r="Z10" s="92"/>
      <c r="AA10" s="92" t="s">
        <v>20</v>
      </c>
      <c r="AB10" s="92"/>
      <c r="AC10" s="92"/>
      <c r="AD10" s="92"/>
      <c r="AE10" s="92" t="s">
        <v>19</v>
      </c>
      <c r="AF10" s="92"/>
      <c r="AG10" s="92"/>
      <c r="AH10" s="93"/>
    </row>
    <row r="11" spans="1:34" x14ac:dyDescent="0.25">
      <c r="A11" s="16" t="s">
        <v>12</v>
      </c>
      <c r="B11" s="17"/>
      <c r="C11" s="17"/>
      <c r="D11" s="17"/>
      <c r="E11" s="17"/>
      <c r="F11" s="17"/>
      <c r="G11" s="17"/>
      <c r="H11" s="17"/>
      <c r="I11" s="17"/>
      <c r="J11" s="18">
        <v>57960</v>
      </c>
      <c r="K11" s="19"/>
      <c r="L11" s="19"/>
      <c r="M11" s="20"/>
      <c r="N11" s="2">
        <v>1</v>
      </c>
      <c r="O11" s="21" t="s">
        <v>55</v>
      </c>
      <c r="P11" s="21"/>
      <c r="Q11" s="21"/>
      <c r="R11" s="21"/>
      <c r="S11" s="21"/>
      <c r="T11" s="21"/>
      <c r="U11" s="21"/>
      <c r="V11" s="21"/>
      <c r="W11" s="22" t="s">
        <v>51</v>
      </c>
      <c r="X11" s="22"/>
      <c r="Y11" s="23">
        <v>6</v>
      </c>
      <c r="Z11" s="23"/>
      <c r="AA11" s="24">
        <v>1800</v>
      </c>
      <c r="AB11" s="24"/>
      <c r="AC11" s="24"/>
      <c r="AD11" s="24"/>
      <c r="AE11" s="25">
        <f t="shared" ref="AE11" si="0">IF(Y11&lt;=0," ",SUM(Y11*AA11))</f>
        <v>10800</v>
      </c>
      <c r="AF11" s="25"/>
      <c r="AG11" s="25"/>
      <c r="AH11" s="26"/>
    </row>
    <row r="12" spans="1:34" x14ac:dyDescent="0.25">
      <c r="A12" s="16" t="s">
        <v>13</v>
      </c>
      <c r="B12" s="17"/>
      <c r="C12" s="17"/>
      <c r="D12" s="17"/>
      <c r="E12" s="17"/>
      <c r="F12" s="17"/>
      <c r="G12" s="17"/>
      <c r="H12" s="17"/>
      <c r="I12" s="17"/>
      <c r="J12" s="24"/>
      <c r="K12" s="24"/>
      <c r="L12" s="24"/>
      <c r="M12" s="27"/>
      <c r="N12" s="2">
        <v>2</v>
      </c>
      <c r="O12" s="28" t="s">
        <v>61</v>
      </c>
      <c r="P12" s="29"/>
      <c r="Q12" s="29"/>
      <c r="R12" s="29"/>
      <c r="S12" s="29"/>
      <c r="T12" s="29"/>
      <c r="U12" s="29"/>
      <c r="V12" s="30"/>
      <c r="W12" s="22" t="s">
        <v>64</v>
      </c>
      <c r="X12" s="22"/>
      <c r="Y12" s="23">
        <v>3</v>
      </c>
      <c r="Z12" s="23"/>
      <c r="AA12" s="24">
        <v>2000</v>
      </c>
      <c r="AB12" s="24"/>
      <c r="AC12" s="24"/>
      <c r="AD12" s="24"/>
      <c r="AE12" s="25">
        <f t="shared" ref="AE12:AE132" si="1">IF(Y12&lt;=0," ",SUM(Y12*AA12))</f>
        <v>6000</v>
      </c>
      <c r="AF12" s="25"/>
      <c r="AG12" s="25"/>
      <c r="AH12" s="26"/>
    </row>
    <row r="13" spans="1:34" x14ac:dyDescent="0.25">
      <c r="A13" s="16" t="s">
        <v>14</v>
      </c>
      <c r="B13" s="17"/>
      <c r="C13" s="17"/>
      <c r="D13" s="17"/>
      <c r="E13" s="17"/>
      <c r="F13" s="17"/>
      <c r="G13" s="17"/>
      <c r="H13" s="17"/>
      <c r="I13" s="17"/>
      <c r="J13" s="24"/>
      <c r="K13" s="24"/>
      <c r="L13" s="24"/>
      <c r="M13" s="27"/>
      <c r="N13" s="2">
        <v>3</v>
      </c>
      <c r="O13" s="21" t="s">
        <v>62</v>
      </c>
      <c r="P13" s="21"/>
      <c r="Q13" s="21"/>
      <c r="R13" s="21"/>
      <c r="S13" s="21"/>
      <c r="T13" s="21"/>
      <c r="U13" s="21"/>
      <c r="V13" s="21"/>
      <c r="W13" s="22" t="s">
        <v>64</v>
      </c>
      <c r="X13" s="22"/>
      <c r="Y13" s="23">
        <v>1</v>
      </c>
      <c r="Z13" s="23"/>
      <c r="AA13" s="24">
        <v>2000</v>
      </c>
      <c r="AB13" s="24"/>
      <c r="AC13" s="24"/>
      <c r="AD13" s="24"/>
      <c r="AE13" s="25">
        <f t="shared" si="1"/>
        <v>2000</v>
      </c>
      <c r="AF13" s="25"/>
      <c r="AG13" s="25"/>
      <c r="AH13" s="26"/>
    </row>
    <row r="14" spans="1:34" x14ac:dyDescent="0.25">
      <c r="A14" s="16"/>
      <c r="B14" s="17"/>
      <c r="C14" s="17"/>
      <c r="D14" s="17"/>
      <c r="E14" s="17"/>
      <c r="F14" s="17"/>
      <c r="G14" s="17"/>
      <c r="H14" s="17"/>
      <c r="I14" s="17"/>
      <c r="J14" s="18"/>
      <c r="K14" s="19"/>
      <c r="L14" s="19"/>
      <c r="M14" s="20"/>
      <c r="N14" s="2">
        <v>4</v>
      </c>
      <c r="O14" s="21" t="s">
        <v>63</v>
      </c>
      <c r="P14" s="21"/>
      <c r="Q14" s="21"/>
      <c r="R14" s="21"/>
      <c r="S14" s="21"/>
      <c r="T14" s="21"/>
      <c r="U14" s="21"/>
      <c r="V14" s="21"/>
      <c r="W14" s="22" t="s">
        <v>64</v>
      </c>
      <c r="X14" s="22"/>
      <c r="Y14" s="23">
        <v>6</v>
      </c>
      <c r="Z14" s="23"/>
      <c r="AA14" s="24">
        <v>150</v>
      </c>
      <c r="AB14" s="24"/>
      <c r="AC14" s="24"/>
      <c r="AD14" s="24"/>
      <c r="AE14" s="25">
        <f t="shared" si="1"/>
        <v>900</v>
      </c>
      <c r="AF14" s="25"/>
      <c r="AG14" s="25"/>
      <c r="AH14" s="26"/>
    </row>
    <row r="15" spans="1:34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24"/>
      <c r="K15" s="24"/>
      <c r="L15" s="24"/>
      <c r="M15" s="27"/>
      <c r="N15" s="2">
        <v>6</v>
      </c>
      <c r="O15" s="28" t="s">
        <v>65</v>
      </c>
      <c r="P15" s="29"/>
      <c r="Q15" s="29"/>
      <c r="R15" s="29"/>
      <c r="S15" s="29"/>
      <c r="T15" s="29"/>
      <c r="U15" s="29"/>
      <c r="V15" s="30"/>
      <c r="W15" s="22" t="s">
        <v>64</v>
      </c>
      <c r="X15" s="22"/>
      <c r="Y15" s="23">
        <v>4</v>
      </c>
      <c r="Z15" s="23"/>
      <c r="AA15" s="24">
        <v>20</v>
      </c>
      <c r="AB15" s="24"/>
      <c r="AC15" s="24"/>
      <c r="AD15" s="24"/>
      <c r="AE15" s="25">
        <f t="shared" si="1"/>
        <v>80</v>
      </c>
      <c r="AF15" s="25"/>
      <c r="AG15" s="25"/>
      <c r="AH15" s="26"/>
    </row>
    <row r="16" spans="1:34" x14ac:dyDescent="0.25">
      <c r="A16" s="16"/>
      <c r="B16" s="17"/>
      <c r="C16" s="17"/>
      <c r="D16" s="17"/>
      <c r="E16" s="17"/>
      <c r="F16" s="17"/>
      <c r="G16" s="17"/>
      <c r="H16" s="17"/>
      <c r="I16" s="17"/>
      <c r="J16" s="24"/>
      <c r="K16" s="24"/>
      <c r="L16" s="24"/>
      <c r="M16" s="27"/>
      <c r="N16" s="2">
        <v>7</v>
      </c>
      <c r="O16" s="28" t="s">
        <v>66</v>
      </c>
      <c r="P16" s="29"/>
      <c r="Q16" s="29"/>
      <c r="R16" s="29"/>
      <c r="S16" s="29"/>
      <c r="T16" s="29"/>
      <c r="U16" s="29"/>
      <c r="V16" s="30"/>
      <c r="W16" s="22" t="s">
        <v>64</v>
      </c>
      <c r="X16" s="22"/>
      <c r="Y16" s="23">
        <v>2</v>
      </c>
      <c r="Z16" s="23"/>
      <c r="AA16" s="24">
        <v>12</v>
      </c>
      <c r="AB16" s="24"/>
      <c r="AC16" s="24"/>
      <c r="AD16" s="24"/>
      <c r="AE16" s="25">
        <f t="shared" si="1"/>
        <v>24</v>
      </c>
      <c r="AF16" s="25"/>
      <c r="AG16" s="25"/>
      <c r="AH16" s="26"/>
    </row>
    <row r="17" spans="1:34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24"/>
      <c r="K17" s="24"/>
      <c r="L17" s="24"/>
      <c r="M17" s="27"/>
      <c r="N17" s="2">
        <v>8</v>
      </c>
      <c r="O17" s="28" t="s">
        <v>67</v>
      </c>
      <c r="P17" s="29"/>
      <c r="Q17" s="29"/>
      <c r="R17" s="29"/>
      <c r="S17" s="29"/>
      <c r="T17" s="29"/>
      <c r="U17" s="29"/>
      <c r="V17" s="30"/>
      <c r="W17" s="22" t="s">
        <v>64</v>
      </c>
      <c r="X17" s="22"/>
      <c r="Y17" s="23">
        <v>2</v>
      </c>
      <c r="Z17" s="23"/>
      <c r="AA17" s="24">
        <v>5</v>
      </c>
      <c r="AB17" s="24"/>
      <c r="AC17" s="24"/>
      <c r="AD17" s="24"/>
      <c r="AE17" s="25">
        <f t="shared" si="1"/>
        <v>10</v>
      </c>
      <c r="AF17" s="25"/>
      <c r="AG17" s="25"/>
      <c r="AH17" s="26"/>
    </row>
    <row r="18" spans="1:34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24"/>
      <c r="K18" s="24"/>
      <c r="L18" s="24"/>
      <c r="M18" s="27"/>
      <c r="N18" s="2">
        <v>9</v>
      </c>
      <c r="O18" s="28" t="s">
        <v>77</v>
      </c>
      <c r="P18" s="29"/>
      <c r="Q18" s="29"/>
      <c r="R18" s="29"/>
      <c r="S18" s="29"/>
      <c r="T18" s="29"/>
      <c r="U18" s="29"/>
      <c r="V18" s="30"/>
      <c r="W18" s="22" t="s">
        <v>64</v>
      </c>
      <c r="X18" s="22"/>
      <c r="Y18" s="23">
        <v>15</v>
      </c>
      <c r="Z18" s="23"/>
      <c r="AA18" s="24">
        <v>1.5</v>
      </c>
      <c r="AB18" s="24"/>
      <c r="AC18" s="24"/>
      <c r="AD18" s="24"/>
      <c r="AE18" s="25">
        <f t="shared" si="1"/>
        <v>22.5</v>
      </c>
      <c r="AF18" s="25"/>
      <c r="AG18" s="25"/>
      <c r="AH18" s="26"/>
    </row>
    <row r="19" spans="1:34" ht="13.5" customHeight="1" x14ac:dyDescent="0.25">
      <c r="A19" s="16"/>
      <c r="B19" s="17"/>
      <c r="C19" s="17"/>
      <c r="D19" s="17"/>
      <c r="E19" s="17"/>
      <c r="F19" s="17"/>
      <c r="G19" s="17"/>
      <c r="H19" s="17"/>
      <c r="I19" s="17"/>
      <c r="J19" s="24"/>
      <c r="K19" s="24"/>
      <c r="L19" s="24"/>
      <c r="M19" s="27"/>
      <c r="N19" s="2">
        <v>10</v>
      </c>
      <c r="O19" s="28" t="s">
        <v>68</v>
      </c>
      <c r="P19" s="29"/>
      <c r="Q19" s="29"/>
      <c r="R19" s="29"/>
      <c r="S19" s="29"/>
      <c r="T19" s="29"/>
      <c r="U19" s="29"/>
      <c r="V19" s="30"/>
      <c r="W19" s="22" t="s">
        <v>78</v>
      </c>
      <c r="X19" s="22"/>
      <c r="Y19" s="23">
        <v>10</v>
      </c>
      <c r="Z19" s="23"/>
      <c r="AA19" s="24">
        <v>19.899999999999999</v>
      </c>
      <c r="AB19" s="24"/>
      <c r="AC19" s="24"/>
      <c r="AD19" s="24"/>
      <c r="AE19" s="25">
        <f t="shared" si="1"/>
        <v>199</v>
      </c>
      <c r="AF19" s="25"/>
      <c r="AG19" s="25"/>
      <c r="AH19" s="26"/>
    </row>
    <row r="20" spans="1:34" ht="13.5" customHeight="1" x14ac:dyDescent="0.25">
      <c r="A20" s="16"/>
      <c r="B20" s="17"/>
      <c r="C20" s="17"/>
      <c r="D20" s="17"/>
      <c r="E20" s="17"/>
      <c r="F20" s="17"/>
      <c r="G20" s="17"/>
      <c r="H20" s="17"/>
      <c r="I20" s="17"/>
      <c r="J20" s="24"/>
      <c r="K20" s="24"/>
      <c r="L20" s="24"/>
      <c r="M20" s="27"/>
      <c r="N20" s="2">
        <v>11</v>
      </c>
      <c r="O20" s="28" t="s">
        <v>69</v>
      </c>
      <c r="P20" s="29"/>
      <c r="Q20" s="29"/>
      <c r="R20" s="29"/>
      <c r="S20" s="29"/>
      <c r="T20" s="29"/>
      <c r="U20" s="29"/>
      <c r="V20" s="30"/>
      <c r="W20" s="22" t="s">
        <v>64</v>
      </c>
      <c r="X20" s="22"/>
      <c r="Y20" s="23">
        <v>15</v>
      </c>
      <c r="Z20" s="23"/>
      <c r="AA20" s="24">
        <v>3.5</v>
      </c>
      <c r="AB20" s="24"/>
      <c r="AC20" s="24"/>
      <c r="AD20" s="24"/>
      <c r="AE20" s="25">
        <f t="shared" si="1"/>
        <v>52.5</v>
      </c>
      <c r="AF20" s="25"/>
      <c r="AG20" s="25"/>
      <c r="AH20" s="26"/>
    </row>
    <row r="21" spans="1:34" ht="13.5" customHeight="1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24"/>
      <c r="K21" s="24"/>
      <c r="L21" s="24"/>
      <c r="M21" s="27"/>
      <c r="N21" s="2">
        <v>12</v>
      </c>
      <c r="O21" s="28" t="s">
        <v>70</v>
      </c>
      <c r="P21" s="29"/>
      <c r="Q21" s="29"/>
      <c r="R21" s="29"/>
      <c r="S21" s="29"/>
      <c r="T21" s="29"/>
      <c r="U21" s="29"/>
      <c r="V21" s="30"/>
      <c r="W21" s="22" t="s">
        <v>64</v>
      </c>
      <c r="X21" s="22"/>
      <c r="Y21" s="23">
        <v>30</v>
      </c>
      <c r="Z21" s="23"/>
      <c r="AA21" s="24">
        <v>0.5</v>
      </c>
      <c r="AB21" s="24"/>
      <c r="AC21" s="24"/>
      <c r="AD21" s="24"/>
      <c r="AE21" s="25">
        <f t="shared" si="1"/>
        <v>15</v>
      </c>
      <c r="AF21" s="25"/>
      <c r="AG21" s="25"/>
      <c r="AH21" s="26"/>
    </row>
    <row r="22" spans="1:34" ht="13.5" customHeight="1" x14ac:dyDescent="0.25">
      <c r="A22" s="16"/>
      <c r="B22" s="17"/>
      <c r="C22" s="17"/>
      <c r="D22" s="17"/>
      <c r="E22" s="17"/>
      <c r="F22" s="17"/>
      <c r="G22" s="17"/>
      <c r="H22" s="17"/>
      <c r="I22" s="17"/>
      <c r="J22" s="24"/>
      <c r="K22" s="24"/>
      <c r="L22" s="24"/>
      <c r="M22" s="27"/>
      <c r="N22" s="2">
        <v>13</v>
      </c>
      <c r="O22" s="28" t="s">
        <v>71</v>
      </c>
      <c r="P22" s="29"/>
      <c r="Q22" s="29"/>
      <c r="R22" s="29"/>
      <c r="S22" s="29"/>
      <c r="T22" s="29"/>
      <c r="U22" s="29"/>
      <c r="V22" s="30"/>
      <c r="W22" s="22" t="s">
        <v>64</v>
      </c>
      <c r="X22" s="22"/>
      <c r="Y22" s="23">
        <v>30</v>
      </c>
      <c r="Z22" s="23"/>
      <c r="AA22" s="24">
        <v>2.4</v>
      </c>
      <c r="AB22" s="24"/>
      <c r="AC22" s="24"/>
      <c r="AD22" s="24"/>
      <c r="AE22" s="25">
        <f t="shared" si="1"/>
        <v>72</v>
      </c>
      <c r="AF22" s="25"/>
      <c r="AG22" s="25"/>
      <c r="AH22" s="26"/>
    </row>
    <row r="23" spans="1:34" ht="13.5" customHeight="1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24"/>
      <c r="K23" s="24"/>
      <c r="L23" s="24"/>
      <c r="M23" s="27"/>
      <c r="N23" s="2">
        <v>14</v>
      </c>
      <c r="O23" s="28" t="s">
        <v>72</v>
      </c>
      <c r="P23" s="29"/>
      <c r="Q23" s="29"/>
      <c r="R23" s="29"/>
      <c r="S23" s="29"/>
      <c r="T23" s="29"/>
      <c r="U23" s="29"/>
      <c r="V23" s="30"/>
      <c r="W23" s="22" t="s">
        <v>64</v>
      </c>
      <c r="X23" s="22"/>
      <c r="Y23" s="23">
        <v>10</v>
      </c>
      <c r="Z23" s="23"/>
      <c r="AA23" s="24">
        <v>20</v>
      </c>
      <c r="AB23" s="24"/>
      <c r="AC23" s="24"/>
      <c r="AD23" s="24"/>
      <c r="AE23" s="25">
        <f t="shared" si="1"/>
        <v>200</v>
      </c>
      <c r="AF23" s="25"/>
      <c r="AG23" s="25"/>
      <c r="AH23" s="26"/>
    </row>
    <row r="24" spans="1:34" ht="13.5" customHeight="1" x14ac:dyDescent="0.25">
      <c r="A24" s="16"/>
      <c r="B24" s="17"/>
      <c r="C24" s="17"/>
      <c r="D24" s="17"/>
      <c r="E24" s="17"/>
      <c r="F24" s="17"/>
      <c r="G24" s="17"/>
      <c r="H24" s="17"/>
      <c r="I24" s="17"/>
      <c r="J24" s="24"/>
      <c r="K24" s="24"/>
      <c r="L24" s="24"/>
      <c r="M24" s="27"/>
      <c r="N24" s="2">
        <v>15</v>
      </c>
      <c r="O24" s="28" t="s">
        <v>73</v>
      </c>
      <c r="P24" s="29"/>
      <c r="Q24" s="29"/>
      <c r="R24" s="29"/>
      <c r="S24" s="29"/>
      <c r="T24" s="29"/>
      <c r="U24" s="29"/>
      <c r="V24" s="30"/>
      <c r="W24" s="22" t="s">
        <v>64</v>
      </c>
      <c r="X24" s="22"/>
      <c r="Y24" s="23">
        <v>2</v>
      </c>
      <c r="Z24" s="23"/>
      <c r="AA24" s="24">
        <v>40</v>
      </c>
      <c r="AB24" s="24"/>
      <c r="AC24" s="24"/>
      <c r="AD24" s="24"/>
      <c r="AE24" s="25">
        <f t="shared" si="1"/>
        <v>80</v>
      </c>
      <c r="AF24" s="25"/>
      <c r="AG24" s="25"/>
      <c r="AH24" s="26"/>
    </row>
    <row r="25" spans="1:34" ht="13.5" customHeight="1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24"/>
      <c r="K25" s="24"/>
      <c r="L25" s="24"/>
      <c r="M25" s="27"/>
      <c r="N25" s="2">
        <v>16</v>
      </c>
      <c r="O25" s="28" t="s">
        <v>74</v>
      </c>
      <c r="P25" s="29"/>
      <c r="Q25" s="29"/>
      <c r="R25" s="29"/>
      <c r="S25" s="29"/>
      <c r="T25" s="29"/>
      <c r="U25" s="29"/>
      <c r="V25" s="30"/>
      <c r="W25" s="22" t="s">
        <v>64</v>
      </c>
      <c r="X25" s="22"/>
      <c r="Y25" s="23">
        <v>2</v>
      </c>
      <c r="Z25" s="23"/>
      <c r="AA25" s="24">
        <v>40</v>
      </c>
      <c r="AB25" s="24"/>
      <c r="AC25" s="24"/>
      <c r="AD25" s="24"/>
      <c r="AE25" s="25">
        <f t="shared" si="1"/>
        <v>80</v>
      </c>
      <c r="AF25" s="25"/>
      <c r="AG25" s="25"/>
      <c r="AH25" s="26"/>
    </row>
    <row r="26" spans="1:34" ht="13.5" customHeight="1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24"/>
      <c r="K26" s="24"/>
      <c r="L26" s="24"/>
      <c r="M26" s="27"/>
      <c r="N26" s="2">
        <v>17</v>
      </c>
      <c r="O26" s="28" t="s">
        <v>75</v>
      </c>
      <c r="P26" s="29"/>
      <c r="Q26" s="29"/>
      <c r="R26" s="29"/>
      <c r="S26" s="29"/>
      <c r="T26" s="29"/>
      <c r="U26" s="29"/>
      <c r="V26" s="30"/>
      <c r="W26" s="22" t="s">
        <v>64</v>
      </c>
      <c r="X26" s="22"/>
      <c r="Y26" s="23">
        <v>2</v>
      </c>
      <c r="Z26" s="23"/>
      <c r="AA26" s="24">
        <v>40</v>
      </c>
      <c r="AB26" s="24"/>
      <c r="AC26" s="24"/>
      <c r="AD26" s="24"/>
      <c r="AE26" s="25">
        <f t="shared" si="1"/>
        <v>80</v>
      </c>
      <c r="AF26" s="25"/>
      <c r="AG26" s="25"/>
      <c r="AH26" s="26"/>
    </row>
    <row r="27" spans="1:34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24"/>
      <c r="K27" s="24"/>
      <c r="L27" s="24"/>
      <c r="M27" s="27"/>
      <c r="N27" s="2">
        <v>18</v>
      </c>
      <c r="O27" s="28" t="s">
        <v>76</v>
      </c>
      <c r="P27" s="29"/>
      <c r="Q27" s="29"/>
      <c r="R27" s="29"/>
      <c r="S27" s="29"/>
      <c r="T27" s="29"/>
      <c r="U27" s="29"/>
      <c r="V27" s="30"/>
      <c r="W27" s="22" t="s">
        <v>79</v>
      </c>
      <c r="X27" s="22"/>
      <c r="Y27" s="23">
        <v>6</v>
      </c>
      <c r="Z27" s="23"/>
      <c r="AA27" s="24">
        <v>15</v>
      </c>
      <c r="AB27" s="24"/>
      <c r="AC27" s="24"/>
      <c r="AD27" s="24"/>
      <c r="AE27" s="25">
        <f t="shared" si="1"/>
        <v>90</v>
      </c>
      <c r="AF27" s="25"/>
      <c r="AG27" s="25"/>
      <c r="AH27" s="26"/>
    </row>
    <row r="28" spans="1:34" x14ac:dyDescent="0.25">
      <c r="A28" s="16"/>
      <c r="B28" s="17"/>
      <c r="C28" s="17"/>
      <c r="D28" s="17"/>
      <c r="E28" s="17"/>
      <c r="F28" s="17"/>
      <c r="G28" s="17"/>
      <c r="H28" s="17"/>
      <c r="I28" s="17"/>
      <c r="J28" s="24"/>
      <c r="K28" s="24"/>
      <c r="L28" s="24"/>
      <c r="M28" s="27"/>
      <c r="N28" s="2">
        <v>19</v>
      </c>
      <c r="O28" s="28" t="s">
        <v>80</v>
      </c>
      <c r="P28" s="29"/>
      <c r="Q28" s="29"/>
      <c r="R28" s="29"/>
      <c r="S28" s="29"/>
      <c r="T28" s="29"/>
      <c r="U28" s="29"/>
      <c r="V28" s="30"/>
      <c r="W28" s="22" t="s">
        <v>64</v>
      </c>
      <c r="X28" s="22"/>
      <c r="Y28" s="23">
        <v>120</v>
      </c>
      <c r="Z28" s="23"/>
      <c r="AA28" s="24">
        <v>0.8</v>
      </c>
      <c r="AB28" s="24"/>
      <c r="AC28" s="24"/>
      <c r="AD28" s="24"/>
      <c r="AE28" s="25">
        <f t="shared" si="1"/>
        <v>96</v>
      </c>
      <c r="AF28" s="25"/>
      <c r="AG28" s="25"/>
      <c r="AH28" s="26"/>
    </row>
    <row r="29" spans="1:34" x14ac:dyDescent="0.25">
      <c r="A29" s="16"/>
      <c r="B29" s="17"/>
      <c r="C29" s="17"/>
      <c r="D29" s="17"/>
      <c r="E29" s="17"/>
      <c r="F29" s="17"/>
      <c r="G29" s="17"/>
      <c r="H29" s="17"/>
      <c r="I29" s="17"/>
      <c r="J29" s="24"/>
      <c r="K29" s="24"/>
      <c r="L29" s="24"/>
      <c r="M29" s="27"/>
      <c r="N29" s="2">
        <v>20</v>
      </c>
      <c r="O29" s="28" t="s">
        <v>81</v>
      </c>
      <c r="P29" s="29"/>
      <c r="Q29" s="29"/>
      <c r="R29" s="29"/>
      <c r="S29" s="29"/>
      <c r="T29" s="29"/>
      <c r="U29" s="29"/>
      <c r="V29" s="30"/>
      <c r="W29" s="22" t="s">
        <v>64</v>
      </c>
      <c r="X29" s="22"/>
      <c r="Y29" s="23">
        <v>50</v>
      </c>
      <c r="Z29" s="23"/>
      <c r="AA29" s="24">
        <v>2</v>
      </c>
      <c r="AB29" s="24"/>
      <c r="AC29" s="24"/>
      <c r="AD29" s="24"/>
      <c r="AE29" s="25">
        <f t="shared" si="1"/>
        <v>100</v>
      </c>
      <c r="AF29" s="25"/>
      <c r="AG29" s="25"/>
      <c r="AH29" s="26"/>
    </row>
    <row r="30" spans="1:34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24"/>
      <c r="K30" s="24"/>
      <c r="L30" s="24"/>
      <c r="M30" s="27"/>
      <c r="N30" s="2">
        <v>21</v>
      </c>
      <c r="O30" s="28" t="s">
        <v>82</v>
      </c>
      <c r="P30" s="29"/>
      <c r="Q30" s="29"/>
      <c r="R30" s="29"/>
      <c r="S30" s="29"/>
      <c r="T30" s="29"/>
      <c r="U30" s="29"/>
      <c r="V30" s="30"/>
      <c r="W30" s="22" t="s">
        <v>64</v>
      </c>
      <c r="X30" s="22"/>
      <c r="Y30" s="23">
        <v>1</v>
      </c>
      <c r="Z30" s="23"/>
      <c r="AA30" s="24">
        <v>600</v>
      </c>
      <c r="AB30" s="24"/>
      <c r="AC30" s="24"/>
      <c r="AD30" s="24"/>
      <c r="AE30" s="25">
        <f t="shared" si="1"/>
        <v>600</v>
      </c>
      <c r="AF30" s="25"/>
      <c r="AG30" s="25"/>
      <c r="AH30" s="26"/>
    </row>
    <row r="31" spans="1:34" ht="13.5" customHeight="1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24"/>
      <c r="K31" s="24"/>
      <c r="L31" s="24"/>
      <c r="M31" s="27"/>
      <c r="N31" s="2">
        <v>22</v>
      </c>
      <c r="O31" s="28" t="s">
        <v>83</v>
      </c>
      <c r="P31" s="29"/>
      <c r="Q31" s="29"/>
      <c r="R31" s="29"/>
      <c r="S31" s="29"/>
      <c r="T31" s="29"/>
      <c r="U31" s="29"/>
      <c r="V31" s="30"/>
      <c r="W31" s="147" t="s">
        <v>79</v>
      </c>
      <c r="X31" s="148"/>
      <c r="Y31" s="23">
        <v>9</v>
      </c>
      <c r="Z31" s="23"/>
      <c r="AA31" s="24">
        <v>2.5</v>
      </c>
      <c r="AB31" s="24"/>
      <c r="AC31" s="24"/>
      <c r="AD31" s="24"/>
      <c r="AE31" s="25">
        <f t="shared" ref="AE31:AE46" si="2">IF(Y31&lt;=0," ",SUM(Y31*AA31))</f>
        <v>22.5</v>
      </c>
      <c r="AF31" s="25"/>
      <c r="AG31" s="25"/>
      <c r="AH31" s="26"/>
    </row>
    <row r="32" spans="1:34" x14ac:dyDescent="0.25">
      <c r="A32" s="16"/>
      <c r="B32" s="17"/>
      <c r="C32" s="17"/>
      <c r="D32" s="17"/>
      <c r="E32" s="17"/>
      <c r="F32" s="17"/>
      <c r="G32" s="17"/>
      <c r="H32" s="17"/>
      <c r="I32" s="17"/>
      <c r="J32" s="24"/>
      <c r="K32" s="24"/>
      <c r="L32" s="24"/>
      <c r="M32" s="27"/>
      <c r="N32" s="2">
        <v>23</v>
      </c>
      <c r="O32" s="28" t="s">
        <v>84</v>
      </c>
      <c r="P32" s="29"/>
      <c r="Q32" s="29"/>
      <c r="R32" s="29"/>
      <c r="S32" s="29"/>
      <c r="T32" s="29"/>
      <c r="U32" s="29"/>
      <c r="V32" s="30"/>
      <c r="W32" s="22" t="s">
        <v>64</v>
      </c>
      <c r="X32" s="22"/>
      <c r="Y32" s="23">
        <v>6</v>
      </c>
      <c r="Z32" s="23"/>
      <c r="AA32" s="24">
        <v>14</v>
      </c>
      <c r="AB32" s="24"/>
      <c r="AC32" s="24"/>
      <c r="AD32" s="24"/>
      <c r="AE32" s="25">
        <f t="shared" si="2"/>
        <v>84</v>
      </c>
      <c r="AF32" s="25"/>
      <c r="AG32" s="25"/>
      <c r="AH32" s="26"/>
    </row>
    <row r="33" spans="1:34" x14ac:dyDescent="0.25">
      <c r="A33" s="16"/>
      <c r="B33" s="17"/>
      <c r="C33" s="17"/>
      <c r="D33" s="17"/>
      <c r="E33" s="17"/>
      <c r="F33" s="17"/>
      <c r="G33" s="17"/>
      <c r="H33" s="17"/>
      <c r="I33" s="17"/>
      <c r="J33" s="24"/>
      <c r="K33" s="24"/>
      <c r="L33" s="24"/>
      <c r="M33" s="27"/>
      <c r="N33" s="2">
        <v>24</v>
      </c>
      <c r="O33" s="28" t="s">
        <v>85</v>
      </c>
      <c r="P33" s="29"/>
      <c r="Q33" s="29"/>
      <c r="R33" s="29"/>
      <c r="S33" s="29"/>
      <c r="T33" s="29"/>
      <c r="U33" s="29"/>
      <c r="V33" s="30"/>
      <c r="W33" s="22" t="s">
        <v>64</v>
      </c>
      <c r="X33" s="22"/>
      <c r="Y33" s="23">
        <v>45</v>
      </c>
      <c r="Z33" s="23"/>
      <c r="AA33" s="24">
        <v>2</v>
      </c>
      <c r="AB33" s="24"/>
      <c r="AC33" s="24"/>
      <c r="AD33" s="24"/>
      <c r="AE33" s="25">
        <f t="shared" si="2"/>
        <v>90</v>
      </c>
      <c r="AF33" s="25"/>
      <c r="AG33" s="25"/>
      <c r="AH33" s="26"/>
    </row>
    <row r="34" spans="1:34" x14ac:dyDescent="0.25">
      <c r="A34" s="16"/>
      <c r="B34" s="17"/>
      <c r="C34" s="17"/>
      <c r="D34" s="17"/>
      <c r="E34" s="17"/>
      <c r="F34" s="17"/>
      <c r="G34" s="17"/>
      <c r="H34" s="17"/>
      <c r="I34" s="17"/>
      <c r="J34" s="24"/>
      <c r="K34" s="24"/>
      <c r="L34" s="24"/>
      <c r="M34" s="27"/>
      <c r="N34" s="2">
        <v>25</v>
      </c>
      <c r="O34" s="28" t="s">
        <v>86</v>
      </c>
      <c r="P34" s="29"/>
      <c r="Q34" s="29"/>
      <c r="R34" s="29"/>
      <c r="S34" s="29"/>
      <c r="T34" s="29"/>
      <c r="U34" s="29"/>
      <c r="V34" s="30"/>
      <c r="W34" s="22" t="s">
        <v>78</v>
      </c>
      <c r="X34" s="22"/>
      <c r="Y34" s="23">
        <v>2</v>
      </c>
      <c r="Z34" s="23"/>
      <c r="AA34" s="24">
        <v>25</v>
      </c>
      <c r="AB34" s="24"/>
      <c r="AC34" s="24"/>
      <c r="AD34" s="24"/>
      <c r="AE34" s="25">
        <f t="shared" si="2"/>
        <v>50</v>
      </c>
      <c r="AF34" s="25"/>
      <c r="AG34" s="25"/>
      <c r="AH34" s="26"/>
    </row>
    <row r="35" spans="1:34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24"/>
      <c r="K35" s="24"/>
      <c r="L35" s="24"/>
      <c r="M35" s="27"/>
      <c r="N35" s="2">
        <v>26</v>
      </c>
      <c r="O35" s="28" t="s">
        <v>87</v>
      </c>
      <c r="P35" s="29"/>
      <c r="Q35" s="29"/>
      <c r="R35" s="29"/>
      <c r="S35" s="29"/>
      <c r="T35" s="29"/>
      <c r="U35" s="29"/>
      <c r="V35" s="30"/>
      <c r="W35" s="22" t="s">
        <v>64</v>
      </c>
      <c r="X35" s="22"/>
      <c r="Y35" s="23">
        <v>6</v>
      </c>
      <c r="Z35" s="23"/>
      <c r="AA35" s="24">
        <v>4.5</v>
      </c>
      <c r="AB35" s="24"/>
      <c r="AC35" s="24"/>
      <c r="AD35" s="24"/>
      <c r="AE35" s="25">
        <f t="shared" si="2"/>
        <v>27</v>
      </c>
      <c r="AF35" s="25"/>
      <c r="AG35" s="25"/>
      <c r="AH35" s="26"/>
    </row>
    <row r="36" spans="1:34" x14ac:dyDescent="0.25">
      <c r="A36" s="16"/>
      <c r="B36" s="17"/>
      <c r="C36" s="17"/>
      <c r="D36" s="17"/>
      <c r="E36" s="17"/>
      <c r="F36" s="17"/>
      <c r="G36" s="17"/>
      <c r="H36" s="17"/>
      <c r="I36" s="17"/>
      <c r="J36" s="24"/>
      <c r="K36" s="24"/>
      <c r="L36" s="24"/>
      <c r="M36" s="27"/>
      <c r="N36" s="2">
        <v>27</v>
      </c>
      <c r="O36" s="28" t="s">
        <v>88</v>
      </c>
      <c r="P36" s="29"/>
      <c r="Q36" s="29"/>
      <c r="R36" s="29"/>
      <c r="S36" s="29"/>
      <c r="T36" s="29"/>
      <c r="U36" s="29"/>
      <c r="V36" s="30"/>
      <c r="W36" s="22" t="s">
        <v>64</v>
      </c>
      <c r="X36" s="22"/>
      <c r="Y36" s="23">
        <v>10</v>
      </c>
      <c r="Z36" s="23"/>
      <c r="AA36" s="24">
        <v>1.65</v>
      </c>
      <c r="AB36" s="24"/>
      <c r="AC36" s="24"/>
      <c r="AD36" s="24"/>
      <c r="AE36" s="25">
        <f t="shared" si="2"/>
        <v>16.5</v>
      </c>
      <c r="AF36" s="25"/>
      <c r="AG36" s="25"/>
      <c r="AH36" s="26"/>
    </row>
    <row r="37" spans="1:34" x14ac:dyDescent="0.25">
      <c r="A37" s="16"/>
      <c r="B37" s="17"/>
      <c r="C37" s="17"/>
      <c r="D37" s="17"/>
      <c r="E37" s="17"/>
      <c r="F37" s="17"/>
      <c r="G37" s="17"/>
      <c r="H37" s="17"/>
      <c r="I37" s="17"/>
      <c r="J37" s="24"/>
      <c r="K37" s="24"/>
      <c r="L37" s="24"/>
      <c r="M37" s="27"/>
      <c r="N37" s="2">
        <v>28</v>
      </c>
      <c r="O37" s="28" t="s">
        <v>89</v>
      </c>
      <c r="P37" s="29"/>
      <c r="Q37" s="29"/>
      <c r="R37" s="29"/>
      <c r="S37" s="29"/>
      <c r="T37" s="29"/>
      <c r="U37" s="29"/>
      <c r="V37" s="30"/>
      <c r="W37" s="22" t="s">
        <v>79</v>
      </c>
      <c r="X37" s="22"/>
      <c r="Y37" s="23">
        <v>2</v>
      </c>
      <c r="Z37" s="23"/>
      <c r="AA37" s="24">
        <v>50</v>
      </c>
      <c r="AB37" s="24"/>
      <c r="AC37" s="24"/>
      <c r="AD37" s="24"/>
      <c r="AE37" s="25">
        <f t="shared" si="2"/>
        <v>100</v>
      </c>
      <c r="AF37" s="25"/>
      <c r="AG37" s="25"/>
      <c r="AH37" s="26"/>
    </row>
    <row r="38" spans="1:34" x14ac:dyDescent="0.25">
      <c r="A38" s="16"/>
      <c r="B38" s="17"/>
      <c r="C38" s="17"/>
      <c r="D38" s="17"/>
      <c r="E38" s="17"/>
      <c r="F38" s="17"/>
      <c r="G38" s="17"/>
      <c r="H38" s="17"/>
      <c r="I38" s="17"/>
      <c r="J38" s="24"/>
      <c r="K38" s="24"/>
      <c r="L38" s="24"/>
      <c r="M38" s="27"/>
      <c r="N38" s="2">
        <v>29</v>
      </c>
      <c r="O38" s="28" t="s">
        <v>90</v>
      </c>
      <c r="P38" s="29"/>
      <c r="Q38" s="29"/>
      <c r="R38" s="29"/>
      <c r="S38" s="29"/>
      <c r="T38" s="29"/>
      <c r="U38" s="29"/>
      <c r="V38" s="30"/>
      <c r="W38" s="22" t="s">
        <v>64</v>
      </c>
      <c r="X38" s="22"/>
      <c r="Y38" s="23">
        <v>5</v>
      </c>
      <c r="Z38" s="23"/>
      <c r="AA38" s="24">
        <v>7</v>
      </c>
      <c r="AB38" s="24"/>
      <c r="AC38" s="24"/>
      <c r="AD38" s="24"/>
      <c r="AE38" s="25">
        <f t="shared" si="2"/>
        <v>35</v>
      </c>
      <c r="AF38" s="25"/>
      <c r="AG38" s="25"/>
      <c r="AH38" s="26"/>
    </row>
    <row r="39" spans="1:34" x14ac:dyDescent="0.25">
      <c r="A39" s="16"/>
      <c r="B39" s="17"/>
      <c r="C39" s="17"/>
      <c r="D39" s="17"/>
      <c r="E39" s="17"/>
      <c r="F39" s="17"/>
      <c r="G39" s="17"/>
      <c r="H39" s="17"/>
      <c r="I39" s="17"/>
      <c r="J39" s="24"/>
      <c r="K39" s="24"/>
      <c r="L39" s="24"/>
      <c r="M39" s="27"/>
      <c r="N39" s="2">
        <v>30</v>
      </c>
      <c r="O39" s="28" t="s">
        <v>91</v>
      </c>
      <c r="P39" s="29"/>
      <c r="Q39" s="29"/>
      <c r="R39" s="29"/>
      <c r="S39" s="29"/>
      <c r="T39" s="29"/>
      <c r="U39" s="29"/>
      <c r="V39" s="30"/>
      <c r="W39" s="22" t="s">
        <v>64</v>
      </c>
      <c r="X39" s="22"/>
      <c r="Y39" s="23">
        <v>12</v>
      </c>
      <c r="Z39" s="23"/>
      <c r="AA39" s="24">
        <v>2</v>
      </c>
      <c r="AB39" s="24"/>
      <c r="AC39" s="24"/>
      <c r="AD39" s="24"/>
      <c r="AE39" s="25">
        <f t="shared" si="2"/>
        <v>24</v>
      </c>
      <c r="AF39" s="25"/>
      <c r="AG39" s="25"/>
      <c r="AH39" s="26"/>
    </row>
    <row r="40" spans="1:34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24"/>
      <c r="K40" s="24"/>
      <c r="L40" s="24"/>
      <c r="M40" s="27"/>
      <c r="N40" s="2">
        <v>31</v>
      </c>
      <c r="O40" s="28" t="s">
        <v>92</v>
      </c>
      <c r="P40" s="29"/>
      <c r="Q40" s="29"/>
      <c r="R40" s="29"/>
      <c r="S40" s="29"/>
      <c r="T40" s="29"/>
      <c r="U40" s="29"/>
      <c r="V40" s="30"/>
      <c r="W40" s="22" t="s">
        <v>64</v>
      </c>
      <c r="X40" s="22"/>
      <c r="Y40" s="23">
        <v>6</v>
      </c>
      <c r="Z40" s="23"/>
      <c r="AA40" s="24">
        <v>22</v>
      </c>
      <c r="AB40" s="24"/>
      <c r="AC40" s="24"/>
      <c r="AD40" s="24"/>
      <c r="AE40" s="25">
        <f t="shared" si="2"/>
        <v>132</v>
      </c>
      <c r="AF40" s="25"/>
      <c r="AG40" s="25"/>
      <c r="AH40" s="26"/>
    </row>
    <row r="41" spans="1:34" x14ac:dyDescent="0.25">
      <c r="A41" s="16"/>
      <c r="B41" s="17"/>
      <c r="C41" s="17"/>
      <c r="D41" s="17"/>
      <c r="E41" s="17"/>
      <c r="F41" s="17"/>
      <c r="G41" s="17"/>
      <c r="H41" s="17"/>
      <c r="I41" s="17"/>
      <c r="J41" s="24"/>
      <c r="K41" s="24"/>
      <c r="L41" s="24"/>
      <c r="M41" s="27"/>
      <c r="N41" s="2">
        <v>32</v>
      </c>
      <c r="O41" s="28" t="s">
        <v>93</v>
      </c>
      <c r="P41" s="29"/>
      <c r="Q41" s="29"/>
      <c r="R41" s="29"/>
      <c r="S41" s="29"/>
      <c r="T41" s="29"/>
      <c r="U41" s="29"/>
      <c r="V41" s="30"/>
      <c r="W41" s="22" t="s">
        <v>64</v>
      </c>
      <c r="X41" s="22"/>
      <c r="Y41" s="23">
        <v>3</v>
      </c>
      <c r="Z41" s="23"/>
      <c r="AA41" s="24">
        <v>16</v>
      </c>
      <c r="AB41" s="24"/>
      <c r="AC41" s="24"/>
      <c r="AD41" s="24"/>
      <c r="AE41" s="25">
        <f t="shared" si="2"/>
        <v>48</v>
      </c>
      <c r="AF41" s="25"/>
      <c r="AG41" s="25"/>
      <c r="AH41" s="26"/>
    </row>
    <row r="42" spans="1:34" x14ac:dyDescent="0.25">
      <c r="A42" s="16"/>
      <c r="B42" s="17"/>
      <c r="C42" s="17"/>
      <c r="D42" s="17"/>
      <c r="E42" s="17"/>
      <c r="F42" s="17"/>
      <c r="G42" s="17"/>
      <c r="H42" s="17"/>
      <c r="I42" s="17"/>
      <c r="J42" s="24"/>
      <c r="K42" s="24"/>
      <c r="L42" s="24"/>
      <c r="M42" s="27"/>
      <c r="N42" s="2">
        <v>33</v>
      </c>
      <c r="O42" s="28" t="s">
        <v>94</v>
      </c>
      <c r="P42" s="29"/>
      <c r="Q42" s="29"/>
      <c r="R42" s="29"/>
      <c r="S42" s="29"/>
      <c r="T42" s="29"/>
      <c r="U42" s="29"/>
      <c r="V42" s="30"/>
      <c r="W42" s="22" t="s">
        <v>95</v>
      </c>
      <c r="X42" s="22"/>
      <c r="Y42" s="23">
        <v>70</v>
      </c>
      <c r="Z42" s="23"/>
      <c r="AA42" s="24">
        <v>18</v>
      </c>
      <c r="AB42" s="24"/>
      <c r="AC42" s="24"/>
      <c r="AD42" s="24"/>
      <c r="AE42" s="25">
        <f t="shared" si="2"/>
        <v>1260</v>
      </c>
      <c r="AF42" s="25"/>
      <c r="AG42" s="25"/>
      <c r="AH42" s="26"/>
    </row>
    <row r="43" spans="1:34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24"/>
      <c r="K43" s="24"/>
      <c r="L43" s="24"/>
      <c r="M43" s="27"/>
      <c r="N43" s="2">
        <v>34</v>
      </c>
      <c r="O43" s="28" t="s">
        <v>96</v>
      </c>
      <c r="P43" s="29"/>
      <c r="Q43" s="29"/>
      <c r="R43" s="29"/>
      <c r="S43" s="29"/>
      <c r="T43" s="29"/>
      <c r="U43" s="29"/>
      <c r="V43" s="30"/>
      <c r="W43" s="22" t="s">
        <v>79</v>
      </c>
      <c r="X43" s="22"/>
      <c r="Y43" s="23">
        <v>6</v>
      </c>
      <c r="Z43" s="23"/>
      <c r="AA43" s="24">
        <v>4.5</v>
      </c>
      <c r="AB43" s="24"/>
      <c r="AC43" s="24"/>
      <c r="AD43" s="24"/>
      <c r="AE43" s="25">
        <f t="shared" si="2"/>
        <v>27</v>
      </c>
      <c r="AF43" s="25"/>
      <c r="AG43" s="25"/>
      <c r="AH43" s="26"/>
    </row>
    <row r="44" spans="1:34" x14ac:dyDescent="0.25">
      <c r="A44" s="16"/>
      <c r="B44" s="17"/>
      <c r="C44" s="17"/>
      <c r="D44" s="17"/>
      <c r="E44" s="17"/>
      <c r="F44" s="17"/>
      <c r="G44" s="17"/>
      <c r="H44" s="17"/>
      <c r="I44" s="17"/>
      <c r="J44" s="24"/>
      <c r="K44" s="24"/>
      <c r="L44" s="24"/>
      <c r="M44" s="27"/>
      <c r="N44" s="2">
        <v>35</v>
      </c>
      <c r="O44" s="28" t="s">
        <v>97</v>
      </c>
      <c r="P44" s="29"/>
      <c r="Q44" s="29"/>
      <c r="R44" s="29"/>
      <c r="S44" s="29"/>
      <c r="T44" s="29"/>
      <c r="U44" s="29"/>
      <c r="V44" s="30"/>
      <c r="W44" s="22" t="s">
        <v>64</v>
      </c>
      <c r="X44" s="22"/>
      <c r="Y44" s="23">
        <v>50</v>
      </c>
      <c r="Z44" s="23"/>
      <c r="AA44" s="24">
        <v>7</v>
      </c>
      <c r="AB44" s="24"/>
      <c r="AC44" s="24"/>
      <c r="AD44" s="24"/>
      <c r="AE44" s="25">
        <f t="shared" si="2"/>
        <v>350</v>
      </c>
      <c r="AF44" s="25"/>
      <c r="AG44" s="25"/>
      <c r="AH44" s="26"/>
    </row>
    <row r="45" spans="1:34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24"/>
      <c r="K45" s="24"/>
      <c r="L45" s="24"/>
      <c r="M45" s="27"/>
      <c r="N45" s="2">
        <v>36</v>
      </c>
      <c r="O45" s="28" t="s">
        <v>98</v>
      </c>
      <c r="P45" s="29"/>
      <c r="Q45" s="29"/>
      <c r="R45" s="29"/>
      <c r="S45" s="29"/>
      <c r="T45" s="29"/>
      <c r="U45" s="29"/>
      <c r="V45" s="30"/>
      <c r="W45" s="22" t="s">
        <v>64</v>
      </c>
      <c r="X45" s="22"/>
      <c r="Y45" s="23">
        <v>4</v>
      </c>
      <c r="Z45" s="23"/>
      <c r="AA45" s="24">
        <v>33</v>
      </c>
      <c r="AB45" s="24"/>
      <c r="AC45" s="24"/>
      <c r="AD45" s="24"/>
      <c r="AE45" s="25">
        <f t="shared" si="2"/>
        <v>132</v>
      </c>
      <c r="AF45" s="25"/>
      <c r="AG45" s="25"/>
      <c r="AH45" s="26"/>
    </row>
    <row r="46" spans="1:34" x14ac:dyDescent="0.25">
      <c r="A46" s="16"/>
      <c r="B46" s="17"/>
      <c r="C46" s="17"/>
      <c r="D46" s="17"/>
      <c r="E46" s="17"/>
      <c r="F46" s="17"/>
      <c r="G46" s="17"/>
      <c r="H46" s="17"/>
      <c r="I46" s="17"/>
      <c r="J46" s="24"/>
      <c r="K46" s="24"/>
      <c r="L46" s="24"/>
      <c r="M46" s="27"/>
      <c r="N46" s="2">
        <v>37</v>
      </c>
      <c r="O46" s="28" t="s">
        <v>99</v>
      </c>
      <c r="P46" s="29"/>
      <c r="Q46" s="29"/>
      <c r="R46" s="29"/>
      <c r="S46" s="29"/>
      <c r="T46" s="29"/>
      <c r="U46" s="29"/>
      <c r="V46" s="30"/>
      <c r="W46" s="22" t="s">
        <v>79</v>
      </c>
      <c r="X46" s="22"/>
      <c r="Y46" s="23">
        <v>12</v>
      </c>
      <c r="Z46" s="23"/>
      <c r="AA46" s="24">
        <v>12</v>
      </c>
      <c r="AB46" s="24"/>
      <c r="AC46" s="24"/>
      <c r="AD46" s="24"/>
      <c r="AE46" s="25">
        <f t="shared" si="2"/>
        <v>144</v>
      </c>
      <c r="AF46" s="25"/>
      <c r="AG46" s="25"/>
      <c r="AH46" s="26"/>
    </row>
    <row r="47" spans="1:34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24"/>
      <c r="K47" s="24"/>
      <c r="L47" s="24"/>
      <c r="M47" s="27"/>
      <c r="N47" s="2">
        <v>38</v>
      </c>
      <c r="O47" s="28" t="s">
        <v>100</v>
      </c>
      <c r="P47" s="29"/>
      <c r="Q47" s="29"/>
      <c r="R47" s="29"/>
      <c r="S47" s="29"/>
      <c r="T47" s="29"/>
      <c r="U47" s="29"/>
      <c r="V47" s="30"/>
      <c r="W47" s="22" t="s">
        <v>79</v>
      </c>
      <c r="X47" s="22"/>
      <c r="Y47" s="23">
        <v>3</v>
      </c>
      <c r="Z47" s="23"/>
      <c r="AA47" s="24">
        <v>43</v>
      </c>
      <c r="AB47" s="24"/>
      <c r="AC47" s="24"/>
      <c r="AD47" s="24"/>
      <c r="AE47" s="25">
        <f t="shared" ref="AE47:AE62" si="3">IF(Y47&lt;=0," ",SUM(Y47*AA47))</f>
        <v>129</v>
      </c>
      <c r="AF47" s="25"/>
      <c r="AG47" s="25"/>
      <c r="AH47" s="26"/>
    </row>
    <row r="48" spans="1:34" x14ac:dyDescent="0.25">
      <c r="A48" s="16"/>
      <c r="B48" s="17"/>
      <c r="C48" s="17"/>
      <c r="D48" s="17"/>
      <c r="E48" s="17"/>
      <c r="F48" s="17"/>
      <c r="G48" s="17"/>
      <c r="H48" s="17"/>
      <c r="I48" s="17"/>
      <c r="J48" s="24"/>
      <c r="K48" s="24"/>
      <c r="L48" s="24"/>
      <c r="M48" s="27"/>
      <c r="N48" s="2">
        <v>39</v>
      </c>
      <c r="O48" s="28" t="s">
        <v>101</v>
      </c>
      <c r="P48" s="29"/>
      <c r="Q48" s="29"/>
      <c r="R48" s="29"/>
      <c r="S48" s="29"/>
      <c r="T48" s="29"/>
      <c r="U48" s="29"/>
      <c r="V48" s="30"/>
      <c r="W48" s="22" t="s">
        <v>64</v>
      </c>
      <c r="X48" s="22"/>
      <c r="Y48" s="23">
        <v>6</v>
      </c>
      <c r="Z48" s="23"/>
      <c r="AA48" s="24">
        <v>12</v>
      </c>
      <c r="AB48" s="24"/>
      <c r="AC48" s="24"/>
      <c r="AD48" s="24"/>
      <c r="AE48" s="25">
        <f t="shared" si="3"/>
        <v>72</v>
      </c>
      <c r="AF48" s="25"/>
      <c r="AG48" s="25"/>
      <c r="AH48" s="26"/>
    </row>
    <row r="49" spans="1:34" x14ac:dyDescent="0.25">
      <c r="A49" s="16"/>
      <c r="B49" s="17"/>
      <c r="C49" s="17"/>
      <c r="D49" s="17"/>
      <c r="E49" s="17"/>
      <c r="F49" s="17"/>
      <c r="G49" s="17"/>
      <c r="H49" s="17"/>
      <c r="I49" s="17"/>
      <c r="J49" s="24"/>
      <c r="K49" s="24"/>
      <c r="L49" s="24"/>
      <c r="M49" s="27"/>
      <c r="N49" s="2">
        <v>40</v>
      </c>
      <c r="O49" s="28" t="s">
        <v>102</v>
      </c>
      <c r="P49" s="29"/>
      <c r="Q49" s="29"/>
      <c r="R49" s="29"/>
      <c r="S49" s="29"/>
      <c r="T49" s="29"/>
      <c r="U49" s="29"/>
      <c r="V49" s="30"/>
      <c r="W49" s="22" t="s">
        <v>64</v>
      </c>
      <c r="X49" s="22"/>
      <c r="Y49" s="23">
        <v>5</v>
      </c>
      <c r="Z49" s="23"/>
      <c r="AA49" s="24">
        <v>13</v>
      </c>
      <c r="AB49" s="24"/>
      <c r="AC49" s="24"/>
      <c r="AD49" s="24"/>
      <c r="AE49" s="25">
        <f t="shared" si="3"/>
        <v>65</v>
      </c>
      <c r="AF49" s="25"/>
      <c r="AG49" s="25"/>
      <c r="AH49" s="26"/>
    </row>
    <row r="50" spans="1:34" x14ac:dyDescent="0.25">
      <c r="A50" s="16"/>
      <c r="B50" s="17"/>
      <c r="C50" s="17"/>
      <c r="D50" s="17"/>
      <c r="E50" s="17"/>
      <c r="F50" s="17"/>
      <c r="G50" s="17"/>
      <c r="H50" s="17"/>
      <c r="I50" s="17"/>
      <c r="J50" s="24"/>
      <c r="K50" s="24"/>
      <c r="L50" s="24"/>
      <c r="M50" s="27"/>
      <c r="N50" s="2">
        <v>41</v>
      </c>
      <c r="O50" s="28" t="s">
        <v>103</v>
      </c>
      <c r="P50" s="29"/>
      <c r="Q50" s="29"/>
      <c r="R50" s="29"/>
      <c r="S50" s="29"/>
      <c r="T50" s="29"/>
      <c r="U50" s="29"/>
      <c r="V50" s="30"/>
      <c r="W50" s="22" t="s">
        <v>64</v>
      </c>
      <c r="X50" s="22"/>
      <c r="Y50" s="23">
        <v>30</v>
      </c>
      <c r="Z50" s="23"/>
      <c r="AA50" s="24">
        <v>8</v>
      </c>
      <c r="AB50" s="24"/>
      <c r="AC50" s="24"/>
      <c r="AD50" s="24"/>
      <c r="AE50" s="25">
        <f t="shared" si="3"/>
        <v>240</v>
      </c>
      <c r="AF50" s="25"/>
      <c r="AG50" s="25"/>
      <c r="AH50" s="26"/>
    </row>
    <row r="51" spans="1:34" x14ac:dyDescent="0.25">
      <c r="A51" s="16"/>
      <c r="B51" s="17"/>
      <c r="C51" s="17"/>
      <c r="D51" s="17"/>
      <c r="E51" s="17"/>
      <c r="F51" s="17"/>
      <c r="G51" s="17"/>
      <c r="H51" s="17"/>
      <c r="I51" s="17"/>
      <c r="J51" s="24"/>
      <c r="K51" s="24"/>
      <c r="L51" s="24"/>
      <c r="M51" s="27"/>
      <c r="N51" s="2">
        <v>42</v>
      </c>
      <c r="O51" s="28" t="s">
        <v>104</v>
      </c>
      <c r="P51" s="29"/>
      <c r="Q51" s="29"/>
      <c r="R51" s="29"/>
      <c r="S51" s="29"/>
      <c r="T51" s="29"/>
      <c r="U51" s="29"/>
      <c r="V51" s="30"/>
      <c r="W51" s="22" t="s">
        <v>64</v>
      </c>
      <c r="X51" s="22"/>
      <c r="Y51" s="23">
        <v>4</v>
      </c>
      <c r="Z51" s="23"/>
      <c r="AA51" s="24">
        <v>65</v>
      </c>
      <c r="AB51" s="24"/>
      <c r="AC51" s="24"/>
      <c r="AD51" s="24"/>
      <c r="AE51" s="25">
        <f t="shared" si="3"/>
        <v>260</v>
      </c>
      <c r="AF51" s="25"/>
      <c r="AG51" s="25"/>
      <c r="AH51" s="26"/>
    </row>
    <row r="52" spans="1:34" x14ac:dyDescent="0.25">
      <c r="A52" s="16"/>
      <c r="B52" s="17"/>
      <c r="C52" s="17"/>
      <c r="D52" s="17"/>
      <c r="E52" s="17"/>
      <c r="F52" s="17"/>
      <c r="G52" s="17"/>
      <c r="H52" s="17"/>
      <c r="I52" s="17"/>
      <c r="J52" s="24"/>
      <c r="K52" s="24"/>
      <c r="L52" s="24"/>
      <c r="M52" s="27"/>
      <c r="N52" s="2">
        <v>43</v>
      </c>
      <c r="O52" s="28" t="s">
        <v>105</v>
      </c>
      <c r="P52" s="29"/>
      <c r="Q52" s="29"/>
      <c r="R52" s="29"/>
      <c r="S52" s="29"/>
      <c r="T52" s="29"/>
      <c r="U52" s="29"/>
      <c r="V52" s="30"/>
      <c r="W52" s="22" t="s">
        <v>64</v>
      </c>
      <c r="X52" s="22"/>
      <c r="Y52" s="23">
        <v>150</v>
      </c>
      <c r="Z52" s="23"/>
      <c r="AA52" s="24">
        <v>3</v>
      </c>
      <c r="AB52" s="24"/>
      <c r="AC52" s="24"/>
      <c r="AD52" s="24"/>
      <c r="AE52" s="25">
        <f t="shared" si="3"/>
        <v>450</v>
      </c>
      <c r="AF52" s="25"/>
      <c r="AG52" s="25"/>
      <c r="AH52" s="26"/>
    </row>
    <row r="53" spans="1:34" x14ac:dyDescent="0.25">
      <c r="A53" s="16"/>
      <c r="B53" s="17"/>
      <c r="C53" s="17"/>
      <c r="D53" s="17"/>
      <c r="E53" s="17"/>
      <c r="F53" s="17"/>
      <c r="G53" s="17"/>
      <c r="H53" s="17"/>
      <c r="I53" s="17"/>
      <c r="J53" s="24"/>
      <c r="K53" s="24"/>
      <c r="L53" s="24"/>
      <c r="M53" s="27"/>
      <c r="N53" s="2">
        <v>44</v>
      </c>
      <c r="O53" s="28" t="s">
        <v>106</v>
      </c>
      <c r="P53" s="29"/>
      <c r="Q53" s="29"/>
      <c r="R53" s="29"/>
      <c r="S53" s="29"/>
      <c r="T53" s="29"/>
      <c r="U53" s="29"/>
      <c r="V53" s="30"/>
      <c r="W53" s="22" t="s">
        <v>64</v>
      </c>
      <c r="X53" s="22"/>
      <c r="Y53" s="23">
        <v>20</v>
      </c>
      <c r="Z53" s="23"/>
      <c r="AA53" s="24">
        <v>2</v>
      </c>
      <c r="AB53" s="24"/>
      <c r="AC53" s="24"/>
      <c r="AD53" s="24"/>
      <c r="AE53" s="25">
        <f t="shared" si="3"/>
        <v>40</v>
      </c>
      <c r="AF53" s="25"/>
      <c r="AG53" s="25"/>
      <c r="AH53" s="26"/>
    </row>
    <row r="54" spans="1:34" x14ac:dyDescent="0.25">
      <c r="A54" s="16"/>
      <c r="B54" s="17"/>
      <c r="C54" s="17"/>
      <c r="D54" s="17"/>
      <c r="E54" s="17"/>
      <c r="F54" s="17"/>
      <c r="G54" s="17"/>
      <c r="H54" s="17"/>
      <c r="I54" s="17"/>
      <c r="J54" s="24"/>
      <c r="K54" s="24"/>
      <c r="L54" s="24"/>
      <c r="M54" s="27"/>
      <c r="N54" s="2">
        <v>45</v>
      </c>
      <c r="O54" s="28" t="s">
        <v>107</v>
      </c>
      <c r="P54" s="29"/>
      <c r="Q54" s="29"/>
      <c r="R54" s="29"/>
      <c r="S54" s="29"/>
      <c r="T54" s="29"/>
      <c r="U54" s="29"/>
      <c r="V54" s="30"/>
      <c r="W54" s="22" t="s">
        <v>64</v>
      </c>
      <c r="X54" s="22"/>
      <c r="Y54" s="23">
        <v>220</v>
      </c>
      <c r="Z54" s="23"/>
      <c r="AA54" s="24">
        <v>1</v>
      </c>
      <c r="AB54" s="24"/>
      <c r="AC54" s="24"/>
      <c r="AD54" s="24"/>
      <c r="AE54" s="25">
        <f t="shared" si="3"/>
        <v>220</v>
      </c>
      <c r="AF54" s="25"/>
      <c r="AG54" s="25"/>
      <c r="AH54" s="26"/>
    </row>
    <row r="55" spans="1:34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24"/>
      <c r="K55" s="24"/>
      <c r="L55" s="24"/>
      <c r="M55" s="27"/>
      <c r="N55" s="2">
        <v>46</v>
      </c>
      <c r="O55" s="28" t="s">
        <v>108</v>
      </c>
      <c r="P55" s="29"/>
      <c r="Q55" s="29"/>
      <c r="R55" s="29"/>
      <c r="S55" s="29"/>
      <c r="T55" s="29"/>
      <c r="U55" s="29"/>
      <c r="V55" s="30"/>
      <c r="W55" s="22" t="s">
        <v>64</v>
      </c>
      <c r="X55" s="22"/>
      <c r="Y55" s="23">
        <v>200</v>
      </c>
      <c r="Z55" s="23"/>
      <c r="AA55" s="24">
        <v>0.2</v>
      </c>
      <c r="AB55" s="24"/>
      <c r="AC55" s="24"/>
      <c r="AD55" s="24"/>
      <c r="AE55" s="25">
        <f t="shared" si="3"/>
        <v>40</v>
      </c>
      <c r="AF55" s="25"/>
      <c r="AG55" s="25"/>
      <c r="AH55" s="26"/>
    </row>
    <row r="56" spans="1:34" x14ac:dyDescent="0.25">
      <c r="A56" s="16"/>
      <c r="B56" s="17"/>
      <c r="C56" s="17"/>
      <c r="D56" s="17"/>
      <c r="E56" s="17"/>
      <c r="F56" s="17"/>
      <c r="G56" s="17"/>
      <c r="H56" s="17"/>
      <c r="I56" s="17"/>
      <c r="J56" s="24"/>
      <c r="K56" s="24"/>
      <c r="L56" s="24"/>
      <c r="M56" s="27"/>
      <c r="N56" s="2">
        <v>47</v>
      </c>
      <c r="O56" s="28" t="s">
        <v>109</v>
      </c>
      <c r="P56" s="29"/>
      <c r="Q56" s="29"/>
      <c r="R56" s="29"/>
      <c r="S56" s="29"/>
      <c r="T56" s="29"/>
      <c r="U56" s="29"/>
      <c r="V56" s="30"/>
      <c r="W56" s="22" t="s">
        <v>64</v>
      </c>
      <c r="X56" s="22"/>
      <c r="Y56" s="23">
        <v>60</v>
      </c>
      <c r="Z56" s="23"/>
      <c r="AA56" s="24">
        <v>1.25</v>
      </c>
      <c r="AB56" s="24"/>
      <c r="AC56" s="24"/>
      <c r="AD56" s="24"/>
      <c r="AE56" s="25">
        <f t="shared" si="3"/>
        <v>75</v>
      </c>
      <c r="AF56" s="25"/>
      <c r="AG56" s="25"/>
      <c r="AH56" s="26"/>
    </row>
    <row r="57" spans="1:34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24"/>
      <c r="K57" s="24"/>
      <c r="L57" s="24"/>
      <c r="M57" s="27"/>
      <c r="N57" s="2">
        <v>48</v>
      </c>
      <c r="O57" s="28" t="s">
        <v>110</v>
      </c>
      <c r="P57" s="29"/>
      <c r="Q57" s="29"/>
      <c r="R57" s="29"/>
      <c r="S57" s="29"/>
      <c r="T57" s="29"/>
      <c r="U57" s="29"/>
      <c r="V57" s="30"/>
      <c r="W57" s="22" t="s">
        <v>64</v>
      </c>
      <c r="X57" s="22"/>
      <c r="Y57" s="23">
        <v>100</v>
      </c>
      <c r="Z57" s="23"/>
      <c r="AA57" s="24">
        <v>1.25</v>
      </c>
      <c r="AB57" s="24"/>
      <c r="AC57" s="24"/>
      <c r="AD57" s="24"/>
      <c r="AE57" s="25">
        <f t="shared" si="3"/>
        <v>125</v>
      </c>
      <c r="AF57" s="25"/>
      <c r="AG57" s="25"/>
      <c r="AH57" s="26"/>
    </row>
    <row r="58" spans="1:34" x14ac:dyDescent="0.25">
      <c r="A58" s="16"/>
      <c r="B58" s="17"/>
      <c r="C58" s="17"/>
      <c r="D58" s="17"/>
      <c r="E58" s="17"/>
      <c r="F58" s="17"/>
      <c r="G58" s="17"/>
      <c r="H58" s="17"/>
      <c r="I58" s="17"/>
      <c r="J58" s="24"/>
      <c r="K58" s="24"/>
      <c r="L58" s="24"/>
      <c r="M58" s="27"/>
      <c r="N58" s="2">
        <v>49</v>
      </c>
      <c r="O58" s="28" t="s">
        <v>111</v>
      </c>
      <c r="P58" s="29"/>
      <c r="Q58" s="29"/>
      <c r="R58" s="29"/>
      <c r="S58" s="29"/>
      <c r="T58" s="29"/>
      <c r="U58" s="29"/>
      <c r="V58" s="30"/>
      <c r="W58" s="22" t="s">
        <v>95</v>
      </c>
      <c r="X58" s="22"/>
      <c r="Y58" s="23">
        <v>20</v>
      </c>
      <c r="Z58" s="23"/>
      <c r="AA58" s="24">
        <v>18</v>
      </c>
      <c r="AB58" s="24"/>
      <c r="AC58" s="24"/>
      <c r="AD58" s="24"/>
      <c r="AE58" s="25">
        <f t="shared" si="3"/>
        <v>360</v>
      </c>
      <c r="AF58" s="25"/>
      <c r="AG58" s="25"/>
      <c r="AH58" s="26"/>
    </row>
    <row r="59" spans="1:34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24"/>
      <c r="K59" s="24"/>
      <c r="L59" s="24"/>
      <c r="M59" s="27"/>
      <c r="N59" s="2">
        <v>50</v>
      </c>
      <c r="O59" s="28" t="s">
        <v>112</v>
      </c>
      <c r="P59" s="29"/>
      <c r="Q59" s="29"/>
      <c r="R59" s="29"/>
      <c r="S59" s="29"/>
      <c r="T59" s="29"/>
      <c r="U59" s="29"/>
      <c r="V59" s="30"/>
      <c r="W59" s="22" t="s">
        <v>95</v>
      </c>
      <c r="X59" s="22"/>
      <c r="Y59" s="23">
        <v>10</v>
      </c>
      <c r="Z59" s="23"/>
      <c r="AA59" s="24">
        <v>23</v>
      </c>
      <c r="AB59" s="24"/>
      <c r="AC59" s="24"/>
      <c r="AD59" s="24"/>
      <c r="AE59" s="25">
        <f t="shared" si="3"/>
        <v>230</v>
      </c>
      <c r="AF59" s="25"/>
      <c r="AG59" s="25"/>
      <c r="AH59" s="26"/>
    </row>
    <row r="60" spans="1:34" x14ac:dyDescent="0.25">
      <c r="A60" s="16"/>
      <c r="B60" s="17"/>
      <c r="C60" s="17"/>
      <c r="D60" s="17"/>
      <c r="E60" s="17"/>
      <c r="F60" s="17"/>
      <c r="G60" s="17"/>
      <c r="H60" s="17"/>
      <c r="I60" s="17"/>
      <c r="J60" s="24"/>
      <c r="K60" s="24"/>
      <c r="L60" s="24"/>
      <c r="M60" s="27"/>
      <c r="N60" s="2">
        <v>51</v>
      </c>
      <c r="O60" s="28" t="s">
        <v>113</v>
      </c>
      <c r="P60" s="29"/>
      <c r="Q60" s="29"/>
      <c r="R60" s="29"/>
      <c r="S60" s="29"/>
      <c r="T60" s="29"/>
      <c r="U60" s="29"/>
      <c r="V60" s="30"/>
      <c r="W60" s="22" t="s">
        <v>64</v>
      </c>
      <c r="X60" s="22"/>
      <c r="Y60" s="23">
        <v>10</v>
      </c>
      <c r="Z60" s="23"/>
      <c r="AA60" s="24">
        <v>7</v>
      </c>
      <c r="AB60" s="24"/>
      <c r="AC60" s="24"/>
      <c r="AD60" s="24"/>
      <c r="AE60" s="25">
        <f t="shared" si="3"/>
        <v>70</v>
      </c>
      <c r="AF60" s="25"/>
      <c r="AG60" s="25"/>
      <c r="AH60" s="26"/>
    </row>
    <row r="61" spans="1:34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24"/>
      <c r="K61" s="24"/>
      <c r="L61" s="24"/>
      <c r="M61" s="27"/>
      <c r="N61" s="2">
        <v>52</v>
      </c>
      <c r="O61" s="28" t="s">
        <v>114</v>
      </c>
      <c r="P61" s="29"/>
      <c r="Q61" s="29"/>
      <c r="R61" s="29"/>
      <c r="S61" s="29"/>
      <c r="T61" s="29"/>
      <c r="U61" s="29"/>
      <c r="V61" s="30"/>
      <c r="W61" s="22" t="s">
        <v>64</v>
      </c>
      <c r="X61" s="22"/>
      <c r="Y61" s="23">
        <v>20</v>
      </c>
      <c r="Z61" s="23"/>
      <c r="AA61" s="24">
        <v>1.5</v>
      </c>
      <c r="AB61" s="24"/>
      <c r="AC61" s="24"/>
      <c r="AD61" s="24"/>
      <c r="AE61" s="25">
        <f t="shared" si="3"/>
        <v>30</v>
      </c>
      <c r="AF61" s="25"/>
      <c r="AG61" s="25"/>
      <c r="AH61" s="26"/>
    </row>
    <row r="62" spans="1:34" x14ac:dyDescent="0.25">
      <c r="A62" s="16"/>
      <c r="B62" s="17"/>
      <c r="C62" s="17"/>
      <c r="D62" s="17"/>
      <c r="E62" s="17"/>
      <c r="F62" s="17"/>
      <c r="G62" s="17"/>
      <c r="H62" s="17"/>
      <c r="I62" s="17"/>
      <c r="J62" s="24"/>
      <c r="K62" s="24"/>
      <c r="L62" s="24"/>
      <c r="M62" s="27"/>
      <c r="N62" s="2">
        <v>53</v>
      </c>
      <c r="O62" s="28" t="s">
        <v>115</v>
      </c>
      <c r="P62" s="29"/>
      <c r="Q62" s="29"/>
      <c r="R62" s="29"/>
      <c r="S62" s="29"/>
      <c r="T62" s="29"/>
      <c r="U62" s="29"/>
      <c r="V62" s="30"/>
      <c r="W62" s="22" t="s">
        <v>79</v>
      </c>
      <c r="X62" s="22"/>
      <c r="Y62" s="23">
        <v>10</v>
      </c>
      <c r="Z62" s="23"/>
      <c r="AA62" s="24">
        <v>39</v>
      </c>
      <c r="AB62" s="24"/>
      <c r="AC62" s="24"/>
      <c r="AD62" s="24"/>
      <c r="AE62" s="25">
        <f t="shared" si="3"/>
        <v>390</v>
      </c>
      <c r="AF62" s="25"/>
      <c r="AG62" s="25"/>
      <c r="AH62" s="26"/>
    </row>
    <row r="63" spans="1:34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24"/>
      <c r="K63" s="24"/>
      <c r="L63" s="24"/>
      <c r="M63" s="27"/>
      <c r="N63" s="2">
        <v>54</v>
      </c>
      <c r="O63" s="28" t="s">
        <v>116</v>
      </c>
      <c r="P63" s="29"/>
      <c r="Q63" s="29"/>
      <c r="R63" s="29"/>
      <c r="S63" s="29"/>
      <c r="T63" s="29"/>
      <c r="U63" s="29"/>
      <c r="V63" s="30"/>
      <c r="W63" s="22" t="s">
        <v>64</v>
      </c>
      <c r="X63" s="22"/>
      <c r="Y63" s="23">
        <v>2</v>
      </c>
      <c r="Z63" s="23"/>
      <c r="AA63" s="24">
        <v>8</v>
      </c>
      <c r="AB63" s="24"/>
      <c r="AC63" s="24"/>
      <c r="AD63" s="24"/>
      <c r="AE63" s="25">
        <f t="shared" si="1"/>
        <v>16</v>
      </c>
      <c r="AF63" s="25"/>
      <c r="AG63" s="25"/>
      <c r="AH63" s="26"/>
    </row>
    <row r="64" spans="1:34" x14ac:dyDescent="0.25">
      <c r="A64" s="16"/>
      <c r="B64" s="17"/>
      <c r="C64" s="17"/>
      <c r="D64" s="17"/>
      <c r="E64" s="17"/>
      <c r="F64" s="17"/>
      <c r="G64" s="17"/>
      <c r="H64" s="17"/>
      <c r="I64" s="17"/>
      <c r="J64" s="24"/>
      <c r="K64" s="24"/>
      <c r="L64" s="24"/>
      <c r="M64" s="27"/>
      <c r="N64" s="2">
        <v>55</v>
      </c>
      <c r="O64" s="28" t="s">
        <v>117</v>
      </c>
      <c r="P64" s="29"/>
      <c r="Q64" s="29"/>
      <c r="R64" s="29"/>
      <c r="S64" s="29"/>
      <c r="T64" s="29"/>
      <c r="U64" s="29"/>
      <c r="V64" s="30"/>
      <c r="W64" s="22" t="s">
        <v>64</v>
      </c>
      <c r="X64" s="22"/>
      <c r="Y64" s="23">
        <v>12</v>
      </c>
      <c r="Z64" s="23"/>
      <c r="AA64" s="24">
        <v>4</v>
      </c>
      <c r="AB64" s="24"/>
      <c r="AC64" s="24"/>
      <c r="AD64" s="24"/>
      <c r="AE64" s="25">
        <f t="shared" ref="AE64:AE123" si="4">IF(Y64&lt;=0," ",SUM(Y64*AA64))</f>
        <v>48</v>
      </c>
      <c r="AF64" s="25"/>
      <c r="AG64" s="25"/>
      <c r="AH64" s="26"/>
    </row>
    <row r="65" spans="1:34" x14ac:dyDescent="0.25">
      <c r="A65" s="16"/>
      <c r="B65" s="17"/>
      <c r="C65" s="17"/>
      <c r="D65" s="17"/>
      <c r="E65" s="17"/>
      <c r="F65" s="17"/>
      <c r="G65" s="17"/>
      <c r="H65" s="17"/>
      <c r="I65" s="17"/>
      <c r="J65" s="24"/>
      <c r="K65" s="24"/>
      <c r="L65" s="24"/>
      <c r="M65" s="27"/>
      <c r="N65" s="2">
        <v>56</v>
      </c>
      <c r="O65" s="28" t="s">
        <v>118</v>
      </c>
      <c r="P65" s="29"/>
      <c r="Q65" s="29"/>
      <c r="R65" s="29"/>
      <c r="S65" s="29"/>
      <c r="T65" s="29"/>
      <c r="U65" s="29"/>
      <c r="V65" s="30"/>
      <c r="W65" s="22" t="s">
        <v>64</v>
      </c>
      <c r="X65" s="22"/>
      <c r="Y65" s="23">
        <v>10</v>
      </c>
      <c r="Z65" s="23"/>
      <c r="AA65" s="24">
        <v>1.2</v>
      </c>
      <c r="AB65" s="24"/>
      <c r="AC65" s="24"/>
      <c r="AD65" s="24"/>
      <c r="AE65" s="25">
        <f t="shared" si="4"/>
        <v>12</v>
      </c>
      <c r="AF65" s="25"/>
      <c r="AG65" s="25"/>
      <c r="AH65" s="26"/>
    </row>
    <row r="66" spans="1:34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24"/>
      <c r="K66" s="24"/>
      <c r="L66" s="24"/>
      <c r="M66" s="27"/>
      <c r="N66" s="2">
        <v>57</v>
      </c>
      <c r="O66" s="28" t="s">
        <v>119</v>
      </c>
      <c r="P66" s="29"/>
      <c r="Q66" s="29"/>
      <c r="R66" s="29"/>
      <c r="S66" s="29"/>
      <c r="T66" s="29"/>
      <c r="U66" s="29"/>
      <c r="V66" s="30"/>
      <c r="W66" s="22" t="s">
        <v>64</v>
      </c>
      <c r="X66" s="22"/>
      <c r="Y66" s="23">
        <v>10</v>
      </c>
      <c r="Z66" s="23"/>
      <c r="AA66" s="24">
        <v>10</v>
      </c>
      <c r="AB66" s="24"/>
      <c r="AC66" s="24"/>
      <c r="AD66" s="24"/>
      <c r="AE66" s="25">
        <f t="shared" si="4"/>
        <v>100</v>
      </c>
      <c r="AF66" s="25"/>
      <c r="AG66" s="25"/>
      <c r="AH66" s="26"/>
    </row>
    <row r="67" spans="1:34" x14ac:dyDescent="0.25">
      <c r="A67" s="16"/>
      <c r="B67" s="17"/>
      <c r="C67" s="17"/>
      <c r="D67" s="17"/>
      <c r="E67" s="17"/>
      <c r="F67" s="17"/>
      <c r="G67" s="17"/>
      <c r="H67" s="17"/>
      <c r="I67" s="17"/>
      <c r="J67" s="24"/>
      <c r="K67" s="24"/>
      <c r="L67" s="24"/>
      <c r="M67" s="27"/>
      <c r="N67" s="2">
        <v>58</v>
      </c>
      <c r="O67" s="28" t="s">
        <v>120</v>
      </c>
      <c r="P67" s="29"/>
      <c r="Q67" s="29"/>
      <c r="R67" s="29"/>
      <c r="S67" s="29"/>
      <c r="T67" s="29"/>
      <c r="U67" s="29"/>
      <c r="V67" s="30"/>
      <c r="W67" s="22" t="s">
        <v>64</v>
      </c>
      <c r="X67" s="22"/>
      <c r="Y67" s="23">
        <v>5</v>
      </c>
      <c r="Z67" s="23"/>
      <c r="AA67" s="24">
        <v>10</v>
      </c>
      <c r="AB67" s="24"/>
      <c r="AC67" s="24"/>
      <c r="AD67" s="24"/>
      <c r="AE67" s="25">
        <f t="shared" si="4"/>
        <v>50</v>
      </c>
      <c r="AF67" s="25"/>
      <c r="AG67" s="25"/>
      <c r="AH67" s="26"/>
    </row>
    <row r="68" spans="1:34" x14ac:dyDescent="0.25">
      <c r="A68" s="16"/>
      <c r="B68" s="17"/>
      <c r="C68" s="17"/>
      <c r="D68" s="17"/>
      <c r="E68" s="17"/>
      <c r="F68" s="17"/>
      <c r="G68" s="17"/>
      <c r="H68" s="17"/>
      <c r="I68" s="17"/>
      <c r="J68" s="24"/>
      <c r="K68" s="24"/>
      <c r="L68" s="24"/>
      <c r="M68" s="27"/>
      <c r="N68" s="2">
        <v>59</v>
      </c>
      <c r="O68" s="28" t="s">
        <v>121</v>
      </c>
      <c r="P68" s="29"/>
      <c r="Q68" s="29"/>
      <c r="R68" s="29"/>
      <c r="S68" s="29"/>
      <c r="T68" s="29"/>
      <c r="U68" s="29"/>
      <c r="V68" s="30"/>
      <c r="W68" s="22" t="s">
        <v>64</v>
      </c>
      <c r="X68" s="22"/>
      <c r="Y68" s="23">
        <v>2</v>
      </c>
      <c r="Z68" s="23"/>
      <c r="AA68" s="24">
        <v>100</v>
      </c>
      <c r="AB68" s="24"/>
      <c r="AC68" s="24"/>
      <c r="AD68" s="24"/>
      <c r="AE68" s="25">
        <f t="shared" si="4"/>
        <v>200</v>
      </c>
      <c r="AF68" s="25"/>
      <c r="AG68" s="25"/>
      <c r="AH68" s="26"/>
    </row>
    <row r="69" spans="1:34" x14ac:dyDescent="0.25">
      <c r="A69" s="16"/>
      <c r="B69" s="17"/>
      <c r="C69" s="17"/>
      <c r="D69" s="17"/>
      <c r="E69" s="17"/>
      <c r="F69" s="17"/>
      <c r="G69" s="17"/>
      <c r="H69" s="17"/>
      <c r="I69" s="17"/>
      <c r="J69" s="24"/>
      <c r="K69" s="24"/>
      <c r="L69" s="24"/>
      <c r="M69" s="27"/>
      <c r="N69" s="2">
        <v>60</v>
      </c>
      <c r="O69" s="28" t="s">
        <v>122</v>
      </c>
      <c r="P69" s="29"/>
      <c r="Q69" s="29"/>
      <c r="R69" s="29"/>
      <c r="S69" s="29"/>
      <c r="T69" s="29"/>
      <c r="U69" s="29"/>
      <c r="V69" s="30"/>
      <c r="W69" s="22" t="s">
        <v>64</v>
      </c>
      <c r="X69" s="22"/>
      <c r="Y69" s="23">
        <v>2</v>
      </c>
      <c r="Z69" s="23"/>
      <c r="AA69" s="24">
        <v>40</v>
      </c>
      <c r="AB69" s="24"/>
      <c r="AC69" s="24"/>
      <c r="AD69" s="24"/>
      <c r="AE69" s="25">
        <f t="shared" si="4"/>
        <v>80</v>
      </c>
      <c r="AF69" s="25"/>
      <c r="AG69" s="25"/>
      <c r="AH69" s="26"/>
    </row>
    <row r="70" spans="1:34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24"/>
      <c r="K70" s="24"/>
      <c r="L70" s="24"/>
      <c r="M70" s="27"/>
      <c r="N70" s="2">
        <v>61</v>
      </c>
      <c r="O70" s="28" t="s">
        <v>123</v>
      </c>
      <c r="P70" s="29"/>
      <c r="Q70" s="29"/>
      <c r="R70" s="29"/>
      <c r="S70" s="29"/>
      <c r="T70" s="29"/>
      <c r="U70" s="29"/>
      <c r="V70" s="30"/>
      <c r="W70" s="22" t="s">
        <v>64</v>
      </c>
      <c r="X70" s="22"/>
      <c r="Y70" s="23">
        <v>4</v>
      </c>
      <c r="Z70" s="23"/>
      <c r="AA70" s="24">
        <v>25</v>
      </c>
      <c r="AB70" s="24"/>
      <c r="AC70" s="24"/>
      <c r="AD70" s="24"/>
      <c r="AE70" s="25">
        <f t="shared" si="4"/>
        <v>100</v>
      </c>
      <c r="AF70" s="25"/>
      <c r="AG70" s="25"/>
      <c r="AH70" s="26"/>
    </row>
    <row r="71" spans="1:34" x14ac:dyDescent="0.25">
      <c r="A71" s="16"/>
      <c r="B71" s="17"/>
      <c r="C71" s="17"/>
      <c r="D71" s="17"/>
      <c r="E71" s="17"/>
      <c r="F71" s="17"/>
      <c r="G71" s="17"/>
      <c r="H71" s="17"/>
      <c r="I71" s="17"/>
      <c r="J71" s="24"/>
      <c r="K71" s="24"/>
      <c r="L71" s="24"/>
      <c r="M71" s="27"/>
      <c r="N71" s="2">
        <v>62</v>
      </c>
      <c r="O71" s="28" t="s">
        <v>124</v>
      </c>
      <c r="P71" s="29"/>
      <c r="Q71" s="29"/>
      <c r="R71" s="29"/>
      <c r="S71" s="29"/>
      <c r="T71" s="29"/>
      <c r="U71" s="29"/>
      <c r="V71" s="30"/>
      <c r="W71" s="22" t="s">
        <v>64</v>
      </c>
      <c r="X71" s="22"/>
      <c r="Y71" s="23">
        <v>4</v>
      </c>
      <c r="Z71" s="23"/>
      <c r="AA71" s="24">
        <v>30</v>
      </c>
      <c r="AB71" s="24"/>
      <c r="AC71" s="24"/>
      <c r="AD71" s="24"/>
      <c r="AE71" s="25">
        <f t="shared" si="4"/>
        <v>120</v>
      </c>
      <c r="AF71" s="25"/>
      <c r="AG71" s="25"/>
      <c r="AH71" s="26"/>
    </row>
    <row r="72" spans="1:34" x14ac:dyDescent="0.25">
      <c r="A72" s="16"/>
      <c r="B72" s="17"/>
      <c r="C72" s="17"/>
      <c r="D72" s="17"/>
      <c r="E72" s="17"/>
      <c r="F72" s="17"/>
      <c r="G72" s="17"/>
      <c r="H72" s="17"/>
      <c r="I72" s="17"/>
      <c r="J72" s="24"/>
      <c r="K72" s="24"/>
      <c r="L72" s="24"/>
      <c r="M72" s="27"/>
      <c r="N72" s="2">
        <v>63</v>
      </c>
      <c r="O72" s="28" t="s">
        <v>125</v>
      </c>
      <c r="P72" s="29"/>
      <c r="Q72" s="29"/>
      <c r="R72" s="29"/>
      <c r="S72" s="29"/>
      <c r="T72" s="29"/>
      <c r="U72" s="29"/>
      <c r="V72" s="30"/>
      <c r="W72" s="22" t="s">
        <v>64</v>
      </c>
      <c r="X72" s="22"/>
      <c r="Y72" s="23">
        <v>10</v>
      </c>
      <c r="Z72" s="23"/>
      <c r="AA72" s="24">
        <v>2</v>
      </c>
      <c r="AB72" s="24"/>
      <c r="AC72" s="24"/>
      <c r="AD72" s="24"/>
      <c r="AE72" s="25">
        <f t="shared" si="4"/>
        <v>20</v>
      </c>
      <c r="AF72" s="25"/>
      <c r="AG72" s="25"/>
      <c r="AH72" s="26"/>
    </row>
    <row r="73" spans="1:34" x14ac:dyDescent="0.25">
      <c r="A73" s="16"/>
      <c r="B73" s="17"/>
      <c r="C73" s="17"/>
      <c r="D73" s="17"/>
      <c r="E73" s="17"/>
      <c r="F73" s="17"/>
      <c r="G73" s="17"/>
      <c r="H73" s="17"/>
      <c r="I73" s="17"/>
      <c r="J73" s="24"/>
      <c r="K73" s="24"/>
      <c r="L73" s="24"/>
      <c r="M73" s="27"/>
      <c r="N73" s="2">
        <v>64</v>
      </c>
      <c r="O73" s="28" t="s">
        <v>126</v>
      </c>
      <c r="P73" s="29"/>
      <c r="Q73" s="29"/>
      <c r="R73" s="29"/>
      <c r="S73" s="29"/>
      <c r="T73" s="29"/>
      <c r="U73" s="29"/>
      <c r="V73" s="30"/>
      <c r="W73" s="22" t="s">
        <v>64</v>
      </c>
      <c r="X73" s="22"/>
      <c r="Y73" s="23">
        <v>5</v>
      </c>
      <c r="Z73" s="23"/>
      <c r="AA73" s="24">
        <v>1</v>
      </c>
      <c r="AB73" s="24"/>
      <c r="AC73" s="24"/>
      <c r="AD73" s="24"/>
      <c r="AE73" s="25">
        <f t="shared" si="4"/>
        <v>5</v>
      </c>
      <c r="AF73" s="25"/>
      <c r="AG73" s="25"/>
      <c r="AH73" s="26"/>
    </row>
    <row r="74" spans="1:34" x14ac:dyDescent="0.25">
      <c r="A74" s="16"/>
      <c r="B74" s="17"/>
      <c r="C74" s="17"/>
      <c r="D74" s="17"/>
      <c r="E74" s="17"/>
      <c r="F74" s="17"/>
      <c r="G74" s="17"/>
      <c r="H74" s="17"/>
      <c r="I74" s="17"/>
      <c r="J74" s="24"/>
      <c r="K74" s="24"/>
      <c r="L74" s="24"/>
      <c r="M74" s="27"/>
      <c r="N74" s="2">
        <v>65</v>
      </c>
      <c r="O74" s="28" t="s">
        <v>127</v>
      </c>
      <c r="P74" s="29"/>
      <c r="Q74" s="29"/>
      <c r="R74" s="29"/>
      <c r="S74" s="29"/>
      <c r="T74" s="29"/>
      <c r="U74" s="29"/>
      <c r="V74" s="30"/>
      <c r="W74" s="22" t="s">
        <v>64</v>
      </c>
      <c r="X74" s="22"/>
      <c r="Y74" s="23">
        <v>5</v>
      </c>
      <c r="Z74" s="23"/>
      <c r="AA74" s="24">
        <v>15</v>
      </c>
      <c r="AB74" s="24"/>
      <c r="AC74" s="24"/>
      <c r="AD74" s="24"/>
      <c r="AE74" s="25">
        <f t="shared" si="4"/>
        <v>75</v>
      </c>
      <c r="AF74" s="25"/>
      <c r="AG74" s="25"/>
      <c r="AH74" s="26"/>
    </row>
    <row r="75" spans="1:34" x14ac:dyDescent="0.25">
      <c r="A75" s="16"/>
      <c r="B75" s="17"/>
      <c r="C75" s="17"/>
      <c r="D75" s="17"/>
      <c r="E75" s="17"/>
      <c r="F75" s="17"/>
      <c r="G75" s="17"/>
      <c r="H75" s="17"/>
      <c r="I75" s="17"/>
      <c r="J75" s="24"/>
      <c r="K75" s="24"/>
      <c r="L75" s="24"/>
      <c r="M75" s="27"/>
      <c r="N75" s="2">
        <v>66</v>
      </c>
      <c r="O75" s="28" t="s">
        <v>128</v>
      </c>
      <c r="P75" s="29"/>
      <c r="Q75" s="29"/>
      <c r="R75" s="29"/>
      <c r="S75" s="29"/>
      <c r="T75" s="29"/>
      <c r="U75" s="29"/>
      <c r="V75" s="30"/>
      <c r="W75" s="22" t="s">
        <v>64</v>
      </c>
      <c r="X75" s="22"/>
      <c r="Y75" s="23">
        <v>3</v>
      </c>
      <c r="Z75" s="23"/>
      <c r="AA75" s="24">
        <v>30</v>
      </c>
      <c r="AB75" s="24"/>
      <c r="AC75" s="24"/>
      <c r="AD75" s="24"/>
      <c r="AE75" s="25">
        <f t="shared" si="4"/>
        <v>90</v>
      </c>
      <c r="AF75" s="25"/>
      <c r="AG75" s="25"/>
      <c r="AH75" s="26"/>
    </row>
    <row r="76" spans="1:34" x14ac:dyDescent="0.25">
      <c r="A76" s="16"/>
      <c r="B76" s="17"/>
      <c r="C76" s="17"/>
      <c r="D76" s="17"/>
      <c r="E76" s="17"/>
      <c r="F76" s="17"/>
      <c r="G76" s="17"/>
      <c r="H76" s="17"/>
      <c r="I76" s="17"/>
      <c r="J76" s="24"/>
      <c r="K76" s="24"/>
      <c r="L76" s="24"/>
      <c r="M76" s="27"/>
      <c r="N76" s="2">
        <v>67</v>
      </c>
      <c r="O76" s="28" t="s">
        <v>129</v>
      </c>
      <c r="P76" s="29"/>
      <c r="Q76" s="29"/>
      <c r="R76" s="29"/>
      <c r="S76" s="29"/>
      <c r="T76" s="29"/>
      <c r="U76" s="29"/>
      <c r="V76" s="30"/>
      <c r="W76" s="22" t="s">
        <v>64</v>
      </c>
      <c r="X76" s="22"/>
      <c r="Y76" s="23">
        <v>20</v>
      </c>
      <c r="Z76" s="23"/>
      <c r="AA76" s="24">
        <v>5</v>
      </c>
      <c r="AB76" s="24"/>
      <c r="AC76" s="24"/>
      <c r="AD76" s="24"/>
      <c r="AE76" s="25">
        <f t="shared" si="4"/>
        <v>100</v>
      </c>
      <c r="AF76" s="25"/>
      <c r="AG76" s="25"/>
      <c r="AH76" s="26"/>
    </row>
    <row r="77" spans="1:34" x14ac:dyDescent="0.25">
      <c r="A77" s="16"/>
      <c r="B77" s="17"/>
      <c r="C77" s="17"/>
      <c r="D77" s="17"/>
      <c r="E77" s="17"/>
      <c r="F77" s="17"/>
      <c r="G77" s="17"/>
      <c r="H77" s="17"/>
      <c r="I77" s="17"/>
      <c r="J77" s="24"/>
      <c r="K77" s="24"/>
      <c r="L77" s="24"/>
      <c r="M77" s="27"/>
      <c r="N77" s="2">
        <v>68</v>
      </c>
      <c r="O77" s="28" t="s">
        <v>130</v>
      </c>
      <c r="P77" s="29"/>
      <c r="Q77" s="29"/>
      <c r="R77" s="29"/>
      <c r="S77" s="29"/>
      <c r="T77" s="29"/>
      <c r="U77" s="29"/>
      <c r="V77" s="30"/>
      <c r="W77" s="22" t="s">
        <v>79</v>
      </c>
      <c r="X77" s="22"/>
      <c r="Y77" s="23">
        <v>50</v>
      </c>
      <c r="Z77" s="23"/>
      <c r="AA77" s="24">
        <v>3.5</v>
      </c>
      <c r="AB77" s="24"/>
      <c r="AC77" s="24"/>
      <c r="AD77" s="24"/>
      <c r="AE77" s="25">
        <f t="shared" si="4"/>
        <v>175</v>
      </c>
      <c r="AF77" s="25"/>
      <c r="AG77" s="25"/>
      <c r="AH77" s="26"/>
    </row>
    <row r="78" spans="1:34" x14ac:dyDescent="0.25">
      <c r="A78" s="16"/>
      <c r="B78" s="17"/>
      <c r="C78" s="17"/>
      <c r="D78" s="17"/>
      <c r="E78" s="17"/>
      <c r="F78" s="17"/>
      <c r="G78" s="17"/>
      <c r="H78" s="17"/>
      <c r="I78" s="17"/>
      <c r="J78" s="24"/>
      <c r="K78" s="24"/>
      <c r="L78" s="24"/>
      <c r="M78" s="27"/>
      <c r="N78" s="2">
        <v>69</v>
      </c>
      <c r="O78" s="28" t="s">
        <v>131</v>
      </c>
      <c r="P78" s="29"/>
      <c r="Q78" s="29"/>
      <c r="R78" s="29"/>
      <c r="S78" s="29"/>
      <c r="T78" s="29"/>
      <c r="U78" s="29"/>
      <c r="V78" s="30"/>
      <c r="W78" s="22" t="s">
        <v>64</v>
      </c>
      <c r="X78" s="22"/>
      <c r="Y78" s="23">
        <v>1</v>
      </c>
      <c r="Z78" s="23"/>
      <c r="AA78" s="24">
        <v>2500</v>
      </c>
      <c r="AB78" s="24"/>
      <c r="AC78" s="24"/>
      <c r="AD78" s="24"/>
      <c r="AE78" s="25">
        <f t="shared" si="4"/>
        <v>2500</v>
      </c>
      <c r="AF78" s="25"/>
      <c r="AG78" s="25"/>
      <c r="AH78" s="26"/>
    </row>
    <row r="79" spans="1:34" x14ac:dyDescent="0.25">
      <c r="A79" s="16"/>
      <c r="B79" s="17"/>
      <c r="C79" s="17"/>
      <c r="D79" s="17"/>
      <c r="E79" s="17"/>
      <c r="F79" s="17"/>
      <c r="G79" s="17"/>
      <c r="H79" s="17"/>
      <c r="I79" s="17"/>
      <c r="J79" s="24"/>
      <c r="K79" s="24"/>
      <c r="L79" s="24"/>
      <c r="M79" s="27"/>
      <c r="N79" s="2">
        <v>70</v>
      </c>
      <c r="O79" s="28" t="s">
        <v>132</v>
      </c>
      <c r="P79" s="29"/>
      <c r="Q79" s="29"/>
      <c r="R79" s="29"/>
      <c r="S79" s="29"/>
      <c r="T79" s="29"/>
      <c r="U79" s="29"/>
      <c r="V79" s="30"/>
      <c r="W79" s="22" t="s">
        <v>64</v>
      </c>
      <c r="X79" s="22"/>
      <c r="Y79" s="23">
        <v>30</v>
      </c>
      <c r="Z79" s="23"/>
      <c r="AA79" s="24">
        <v>152</v>
      </c>
      <c r="AB79" s="24"/>
      <c r="AC79" s="24"/>
      <c r="AD79" s="24"/>
      <c r="AE79" s="25">
        <f t="shared" si="4"/>
        <v>4560</v>
      </c>
      <c r="AF79" s="25"/>
      <c r="AG79" s="25"/>
      <c r="AH79" s="26"/>
    </row>
    <row r="80" spans="1:34" x14ac:dyDescent="0.25">
      <c r="A80" s="16"/>
      <c r="B80" s="17"/>
      <c r="C80" s="17"/>
      <c r="D80" s="17"/>
      <c r="E80" s="17"/>
      <c r="F80" s="17"/>
      <c r="G80" s="17"/>
      <c r="H80" s="17"/>
      <c r="I80" s="17"/>
      <c r="J80" s="24"/>
      <c r="K80" s="24"/>
      <c r="L80" s="24"/>
      <c r="M80" s="27"/>
      <c r="N80" s="2">
        <v>71</v>
      </c>
      <c r="O80" s="28" t="s">
        <v>133</v>
      </c>
      <c r="P80" s="29"/>
      <c r="Q80" s="29"/>
      <c r="R80" s="29"/>
      <c r="S80" s="29"/>
      <c r="T80" s="29"/>
      <c r="U80" s="29"/>
      <c r="V80" s="30"/>
      <c r="W80" s="22" t="s">
        <v>64</v>
      </c>
      <c r="X80" s="22"/>
      <c r="Y80" s="23">
        <v>1</v>
      </c>
      <c r="Z80" s="23"/>
      <c r="AA80" s="24">
        <v>1600</v>
      </c>
      <c r="AB80" s="24"/>
      <c r="AC80" s="24"/>
      <c r="AD80" s="24"/>
      <c r="AE80" s="25">
        <f t="shared" si="4"/>
        <v>1600</v>
      </c>
      <c r="AF80" s="25"/>
      <c r="AG80" s="25"/>
      <c r="AH80" s="26"/>
    </row>
    <row r="81" spans="1:34" x14ac:dyDescent="0.25">
      <c r="A81" s="16"/>
      <c r="B81" s="17"/>
      <c r="C81" s="17"/>
      <c r="D81" s="17"/>
      <c r="E81" s="17"/>
      <c r="F81" s="17"/>
      <c r="G81" s="17"/>
      <c r="H81" s="17"/>
      <c r="I81" s="17"/>
      <c r="J81" s="24"/>
      <c r="K81" s="24"/>
      <c r="L81" s="24"/>
      <c r="M81" s="27"/>
      <c r="N81" s="2">
        <v>72</v>
      </c>
      <c r="O81" s="28" t="s">
        <v>134</v>
      </c>
      <c r="P81" s="29"/>
      <c r="Q81" s="29"/>
      <c r="R81" s="29"/>
      <c r="S81" s="29"/>
      <c r="T81" s="29"/>
      <c r="U81" s="29"/>
      <c r="V81" s="30"/>
      <c r="W81" s="22" t="s">
        <v>64</v>
      </c>
      <c r="X81" s="22"/>
      <c r="Y81" s="23">
        <v>2</v>
      </c>
      <c r="Z81" s="23"/>
      <c r="AA81" s="24">
        <v>2500</v>
      </c>
      <c r="AB81" s="24"/>
      <c r="AC81" s="24"/>
      <c r="AD81" s="24"/>
      <c r="AE81" s="25">
        <f t="shared" si="4"/>
        <v>5000</v>
      </c>
      <c r="AF81" s="25"/>
      <c r="AG81" s="25"/>
      <c r="AH81" s="26"/>
    </row>
    <row r="82" spans="1:34" x14ac:dyDescent="0.25">
      <c r="A82" s="16"/>
      <c r="B82" s="17"/>
      <c r="C82" s="17"/>
      <c r="D82" s="17"/>
      <c r="E82" s="17"/>
      <c r="F82" s="17"/>
      <c r="G82" s="17"/>
      <c r="H82" s="17"/>
      <c r="I82" s="17"/>
      <c r="J82" s="24"/>
      <c r="K82" s="24"/>
      <c r="L82" s="24"/>
      <c r="M82" s="27"/>
      <c r="N82" s="2">
        <v>73</v>
      </c>
      <c r="O82" s="28" t="s">
        <v>137</v>
      </c>
      <c r="P82" s="29"/>
      <c r="Q82" s="29"/>
      <c r="R82" s="29"/>
      <c r="S82" s="29"/>
      <c r="T82" s="29"/>
      <c r="U82" s="29"/>
      <c r="V82" s="30"/>
      <c r="W82" s="22" t="s">
        <v>64</v>
      </c>
      <c r="X82" s="22"/>
      <c r="Y82" s="23">
        <v>20</v>
      </c>
      <c r="Z82" s="23"/>
      <c r="AA82" s="24">
        <v>3.5</v>
      </c>
      <c r="AB82" s="24"/>
      <c r="AC82" s="24"/>
      <c r="AD82" s="24"/>
      <c r="AE82" s="25">
        <f t="shared" si="4"/>
        <v>70</v>
      </c>
      <c r="AF82" s="25"/>
      <c r="AG82" s="25"/>
      <c r="AH82" s="26"/>
    </row>
    <row r="83" spans="1:34" x14ac:dyDescent="0.25">
      <c r="A83" s="16"/>
      <c r="B83" s="17"/>
      <c r="C83" s="17"/>
      <c r="D83" s="17"/>
      <c r="E83" s="17"/>
      <c r="F83" s="17"/>
      <c r="G83" s="17"/>
      <c r="H83" s="17"/>
      <c r="I83" s="17"/>
      <c r="J83" s="24"/>
      <c r="K83" s="24"/>
      <c r="L83" s="24"/>
      <c r="M83" s="27"/>
      <c r="N83" s="2">
        <v>74</v>
      </c>
      <c r="O83" s="28" t="s">
        <v>138</v>
      </c>
      <c r="P83" s="29"/>
      <c r="Q83" s="29"/>
      <c r="R83" s="29"/>
      <c r="S83" s="29"/>
      <c r="T83" s="29"/>
      <c r="U83" s="29"/>
      <c r="V83" s="30"/>
      <c r="W83" s="22" t="s">
        <v>135</v>
      </c>
      <c r="X83" s="22"/>
      <c r="Y83" s="23">
        <v>20</v>
      </c>
      <c r="Z83" s="23"/>
      <c r="AA83" s="24">
        <v>2</v>
      </c>
      <c r="AB83" s="24"/>
      <c r="AC83" s="24"/>
      <c r="AD83" s="24"/>
      <c r="AE83" s="25">
        <f t="shared" si="4"/>
        <v>40</v>
      </c>
      <c r="AF83" s="25"/>
      <c r="AG83" s="25"/>
      <c r="AH83" s="26"/>
    </row>
    <row r="84" spans="1:34" x14ac:dyDescent="0.25">
      <c r="A84" s="16"/>
      <c r="B84" s="17"/>
      <c r="C84" s="17"/>
      <c r="D84" s="17"/>
      <c r="E84" s="17"/>
      <c r="F84" s="17"/>
      <c r="G84" s="17"/>
      <c r="H84" s="17"/>
      <c r="I84" s="17"/>
      <c r="J84" s="24"/>
      <c r="K84" s="24"/>
      <c r="L84" s="24"/>
      <c r="M84" s="27"/>
      <c r="N84" s="2">
        <v>75</v>
      </c>
      <c r="O84" s="28" t="s">
        <v>139</v>
      </c>
      <c r="P84" s="29"/>
      <c r="Q84" s="29"/>
      <c r="R84" s="29"/>
      <c r="S84" s="29"/>
      <c r="T84" s="29"/>
      <c r="U84" s="29"/>
      <c r="V84" s="30"/>
      <c r="W84" s="22" t="s">
        <v>135</v>
      </c>
      <c r="X84" s="22"/>
      <c r="Y84" s="23">
        <v>14</v>
      </c>
      <c r="Z84" s="23"/>
      <c r="AA84" s="24">
        <v>11</v>
      </c>
      <c r="AB84" s="24"/>
      <c r="AC84" s="24"/>
      <c r="AD84" s="24"/>
      <c r="AE84" s="25">
        <f t="shared" si="4"/>
        <v>154</v>
      </c>
      <c r="AF84" s="25"/>
      <c r="AG84" s="25"/>
      <c r="AH84" s="26"/>
    </row>
    <row r="85" spans="1:34" x14ac:dyDescent="0.25">
      <c r="A85" s="16"/>
      <c r="B85" s="17"/>
      <c r="C85" s="17"/>
      <c r="D85" s="17"/>
      <c r="E85" s="17"/>
      <c r="F85" s="17"/>
      <c r="G85" s="17"/>
      <c r="H85" s="17"/>
      <c r="I85" s="17"/>
      <c r="J85" s="24"/>
      <c r="K85" s="24"/>
      <c r="L85" s="24"/>
      <c r="M85" s="27"/>
      <c r="N85" s="2">
        <v>76</v>
      </c>
      <c r="O85" s="28" t="s">
        <v>140</v>
      </c>
      <c r="P85" s="29"/>
      <c r="Q85" s="29"/>
      <c r="R85" s="29"/>
      <c r="S85" s="29"/>
      <c r="T85" s="29"/>
      <c r="U85" s="29"/>
      <c r="V85" s="30"/>
      <c r="W85" s="22" t="s">
        <v>135</v>
      </c>
      <c r="X85" s="22"/>
      <c r="Y85" s="23">
        <v>8</v>
      </c>
      <c r="Z85" s="23"/>
      <c r="AA85" s="24">
        <v>2</v>
      </c>
      <c r="AB85" s="24"/>
      <c r="AC85" s="24"/>
      <c r="AD85" s="24"/>
      <c r="AE85" s="25">
        <f t="shared" si="4"/>
        <v>16</v>
      </c>
      <c r="AF85" s="25"/>
      <c r="AG85" s="25"/>
      <c r="AH85" s="26"/>
    </row>
    <row r="86" spans="1:34" x14ac:dyDescent="0.25">
      <c r="A86" s="16"/>
      <c r="B86" s="17"/>
      <c r="C86" s="17"/>
      <c r="D86" s="17"/>
      <c r="E86" s="17"/>
      <c r="F86" s="17"/>
      <c r="G86" s="17"/>
      <c r="H86" s="17"/>
      <c r="I86" s="17"/>
      <c r="J86" s="24"/>
      <c r="K86" s="24"/>
      <c r="L86" s="24"/>
      <c r="M86" s="27"/>
      <c r="N86" s="2">
        <v>77</v>
      </c>
      <c r="O86" s="28" t="s">
        <v>141</v>
      </c>
      <c r="P86" s="29"/>
      <c r="Q86" s="29"/>
      <c r="R86" s="29"/>
      <c r="S86" s="29"/>
      <c r="T86" s="29"/>
      <c r="U86" s="29"/>
      <c r="V86" s="30"/>
      <c r="W86" s="22" t="s">
        <v>135</v>
      </c>
      <c r="X86" s="22"/>
      <c r="Y86" s="23">
        <v>10</v>
      </c>
      <c r="Z86" s="23"/>
      <c r="AA86" s="24">
        <v>5</v>
      </c>
      <c r="AB86" s="24"/>
      <c r="AC86" s="24"/>
      <c r="AD86" s="24"/>
      <c r="AE86" s="25">
        <f t="shared" si="4"/>
        <v>50</v>
      </c>
      <c r="AF86" s="25"/>
      <c r="AG86" s="25"/>
      <c r="AH86" s="26"/>
    </row>
    <row r="87" spans="1:34" x14ac:dyDescent="0.25">
      <c r="A87" s="16"/>
      <c r="B87" s="17"/>
      <c r="C87" s="17"/>
      <c r="D87" s="17"/>
      <c r="E87" s="17"/>
      <c r="F87" s="17"/>
      <c r="G87" s="17"/>
      <c r="H87" s="17"/>
      <c r="I87" s="17"/>
      <c r="J87" s="24"/>
      <c r="K87" s="24"/>
      <c r="L87" s="24"/>
      <c r="M87" s="27"/>
      <c r="N87" s="2">
        <v>78</v>
      </c>
      <c r="O87" s="28" t="s">
        <v>142</v>
      </c>
      <c r="P87" s="29"/>
      <c r="Q87" s="29"/>
      <c r="R87" s="29"/>
      <c r="S87" s="29"/>
      <c r="T87" s="29"/>
      <c r="U87" s="29"/>
      <c r="V87" s="30"/>
      <c r="W87" s="22" t="s">
        <v>135</v>
      </c>
      <c r="X87" s="22"/>
      <c r="Y87" s="23">
        <v>10</v>
      </c>
      <c r="Z87" s="23"/>
      <c r="AA87" s="24">
        <v>12</v>
      </c>
      <c r="AB87" s="24"/>
      <c r="AC87" s="24"/>
      <c r="AD87" s="24"/>
      <c r="AE87" s="25">
        <f t="shared" si="4"/>
        <v>120</v>
      </c>
      <c r="AF87" s="25"/>
      <c r="AG87" s="25"/>
      <c r="AH87" s="26"/>
    </row>
    <row r="88" spans="1:34" x14ac:dyDescent="0.25">
      <c r="A88" s="16"/>
      <c r="B88" s="17"/>
      <c r="C88" s="17"/>
      <c r="D88" s="17"/>
      <c r="E88" s="17"/>
      <c r="F88" s="17"/>
      <c r="G88" s="17"/>
      <c r="H88" s="17"/>
      <c r="I88" s="17"/>
      <c r="J88" s="24"/>
      <c r="K88" s="24"/>
      <c r="L88" s="24"/>
      <c r="M88" s="27"/>
      <c r="N88" s="2">
        <v>79</v>
      </c>
      <c r="O88" s="28" t="s">
        <v>143</v>
      </c>
      <c r="P88" s="29"/>
      <c r="Q88" s="29"/>
      <c r="R88" s="29"/>
      <c r="S88" s="29"/>
      <c r="T88" s="29"/>
      <c r="U88" s="29"/>
      <c r="V88" s="30"/>
      <c r="W88" s="22" t="s">
        <v>135</v>
      </c>
      <c r="X88" s="22"/>
      <c r="Y88" s="23">
        <v>10</v>
      </c>
      <c r="Z88" s="23"/>
      <c r="AA88" s="24">
        <v>4</v>
      </c>
      <c r="AB88" s="24"/>
      <c r="AC88" s="24"/>
      <c r="AD88" s="24"/>
      <c r="AE88" s="25">
        <f t="shared" si="4"/>
        <v>40</v>
      </c>
      <c r="AF88" s="25"/>
      <c r="AG88" s="25"/>
      <c r="AH88" s="26"/>
    </row>
    <row r="89" spans="1:34" x14ac:dyDescent="0.25">
      <c r="A89" s="16"/>
      <c r="B89" s="17"/>
      <c r="C89" s="17"/>
      <c r="D89" s="17"/>
      <c r="E89" s="17"/>
      <c r="F89" s="17"/>
      <c r="G89" s="17"/>
      <c r="H89" s="17"/>
      <c r="I89" s="17"/>
      <c r="J89" s="24"/>
      <c r="K89" s="24"/>
      <c r="L89" s="24"/>
      <c r="M89" s="27"/>
      <c r="N89" s="2">
        <v>80</v>
      </c>
      <c r="O89" s="28" t="s">
        <v>144</v>
      </c>
      <c r="P89" s="29"/>
      <c r="Q89" s="29"/>
      <c r="R89" s="29"/>
      <c r="S89" s="29"/>
      <c r="T89" s="29"/>
      <c r="U89" s="29"/>
      <c r="V89" s="30"/>
      <c r="W89" s="22" t="s">
        <v>64</v>
      </c>
      <c r="X89" s="22"/>
      <c r="Y89" s="23">
        <v>10</v>
      </c>
      <c r="Z89" s="23"/>
      <c r="AA89" s="24">
        <v>10</v>
      </c>
      <c r="AB89" s="24"/>
      <c r="AC89" s="24"/>
      <c r="AD89" s="24"/>
      <c r="AE89" s="25">
        <f t="shared" si="4"/>
        <v>100</v>
      </c>
      <c r="AF89" s="25"/>
      <c r="AG89" s="25"/>
      <c r="AH89" s="26"/>
    </row>
    <row r="90" spans="1:34" x14ac:dyDescent="0.25">
      <c r="A90" s="16"/>
      <c r="B90" s="17"/>
      <c r="C90" s="17"/>
      <c r="D90" s="17"/>
      <c r="E90" s="17"/>
      <c r="F90" s="17"/>
      <c r="G90" s="17"/>
      <c r="H90" s="17"/>
      <c r="I90" s="17"/>
      <c r="J90" s="24"/>
      <c r="K90" s="24"/>
      <c r="L90" s="24"/>
      <c r="M90" s="27"/>
      <c r="N90" s="2">
        <v>81</v>
      </c>
      <c r="O90" s="28" t="s">
        <v>145</v>
      </c>
      <c r="P90" s="29"/>
      <c r="Q90" s="29"/>
      <c r="R90" s="29"/>
      <c r="S90" s="29"/>
      <c r="T90" s="29"/>
      <c r="U90" s="29"/>
      <c r="V90" s="30"/>
      <c r="W90" s="22" t="s">
        <v>135</v>
      </c>
      <c r="X90" s="22"/>
      <c r="Y90" s="23">
        <v>2</v>
      </c>
      <c r="Z90" s="23"/>
      <c r="AA90" s="24">
        <v>20</v>
      </c>
      <c r="AB90" s="24"/>
      <c r="AC90" s="24"/>
      <c r="AD90" s="24"/>
      <c r="AE90" s="25">
        <f t="shared" si="4"/>
        <v>40</v>
      </c>
      <c r="AF90" s="25"/>
      <c r="AG90" s="25"/>
      <c r="AH90" s="26"/>
    </row>
    <row r="91" spans="1:34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24"/>
      <c r="K91" s="24"/>
      <c r="L91" s="24"/>
      <c r="M91" s="27"/>
      <c r="N91" s="2">
        <v>82</v>
      </c>
      <c r="O91" s="28" t="s">
        <v>146</v>
      </c>
      <c r="P91" s="29"/>
      <c r="Q91" s="29"/>
      <c r="R91" s="29"/>
      <c r="S91" s="29"/>
      <c r="T91" s="29"/>
      <c r="U91" s="29"/>
      <c r="V91" s="30"/>
      <c r="W91" s="22" t="s">
        <v>135</v>
      </c>
      <c r="X91" s="22"/>
      <c r="Y91" s="23">
        <v>5</v>
      </c>
      <c r="Z91" s="23"/>
      <c r="AA91" s="24">
        <v>5</v>
      </c>
      <c r="AB91" s="24"/>
      <c r="AC91" s="24"/>
      <c r="AD91" s="24"/>
      <c r="AE91" s="25">
        <f t="shared" si="4"/>
        <v>25</v>
      </c>
      <c r="AF91" s="25"/>
      <c r="AG91" s="25"/>
      <c r="AH91" s="26"/>
    </row>
    <row r="92" spans="1:34" x14ac:dyDescent="0.25">
      <c r="A92" s="16"/>
      <c r="B92" s="17"/>
      <c r="C92" s="17"/>
      <c r="D92" s="17"/>
      <c r="E92" s="17"/>
      <c r="F92" s="17"/>
      <c r="G92" s="17"/>
      <c r="H92" s="17"/>
      <c r="I92" s="17"/>
      <c r="J92" s="24"/>
      <c r="K92" s="24"/>
      <c r="L92" s="24"/>
      <c r="M92" s="27"/>
      <c r="N92" s="2">
        <v>83</v>
      </c>
      <c r="O92" s="28" t="s">
        <v>147</v>
      </c>
      <c r="P92" s="29"/>
      <c r="Q92" s="29"/>
      <c r="R92" s="29"/>
      <c r="S92" s="29"/>
      <c r="T92" s="29"/>
      <c r="U92" s="29"/>
      <c r="V92" s="30"/>
      <c r="W92" s="22" t="s">
        <v>135</v>
      </c>
      <c r="X92" s="22"/>
      <c r="Y92" s="23">
        <v>10</v>
      </c>
      <c r="Z92" s="23"/>
      <c r="AA92" s="24">
        <v>14</v>
      </c>
      <c r="AB92" s="24"/>
      <c r="AC92" s="24"/>
      <c r="AD92" s="24"/>
      <c r="AE92" s="25">
        <f t="shared" si="4"/>
        <v>140</v>
      </c>
      <c r="AF92" s="25"/>
      <c r="AG92" s="25"/>
      <c r="AH92" s="26"/>
    </row>
    <row r="93" spans="1:34" x14ac:dyDescent="0.25">
      <c r="A93" s="16"/>
      <c r="B93" s="17"/>
      <c r="C93" s="17"/>
      <c r="D93" s="17"/>
      <c r="E93" s="17"/>
      <c r="F93" s="17"/>
      <c r="G93" s="17"/>
      <c r="H93" s="17"/>
      <c r="I93" s="17"/>
      <c r="J93" s="24"/>
      <c r="K93" s="24"/>
      <c r="L93" s="24"/>
      <c r="M93" s="27"/>
      <c r="N93" s="2">
        <v>84</v>
      </c>
      <c r="O93" s="28" t="s">
        <v>148</v>
      </c>
      <c r="P93" s="29"/>
      <c r="Q93" s="29"/>
      <c r="R93" s="29"/>
      <c r="S93" s="29"/>
      <c r="T93" s="29"/>
      <c r="U93" s="29"/>
      <c r="V93" s="30"/>
      <c r="W93" s="22" t="s">
        <v>135</v>
      </c>
      <c r="X93" s="22"/>
      <c r="Y93" s="23">
        <v>4</v>
      </c>
      <c r="Z93" s="23"/>
      <c r="AA93" s="24">
        <v>12</v>
      </c>
      <c r="AB93" s="24"/>
      <c r="AC93" s="24"/>
      <c r="AD93" s="24"/>
      <c r="AE93" s="25">
        <f t="shared" si="4"/>
        <v>48</v>
      </c>
      <c r="AF93" s="25"/>
      <c r="AG93" s="25"/>
      <c r="AH93" s="26"/>
    </row>
    <row r="94" spans="1:34" x14ac:dyDescent="0.25">
      <c r="A94" s="16"/>
      <c r="B94" s="17"/>
      <c r="C94" s="17"/>
      <c r="D94" s="17"/>
      <c r="E94" s="17"/>
      <c r="F94" s="17"/>
      <c r="G94" s="17"/>
      <c r="H94" s="17"/>
      <c r="I94" s="17"/>
      <c r="J94" s="24"/>
      <c r="K94" s="24"/>
      <c r="L94" s="24"/>
      <c r="M94" s="27"/>
      <c r="N94" s="2">
        <v>85</v>
      </c>
      <c r="O94" s="28" t="s">
        <v>149</v>
      </c>
      <c r="P94" s="29"/>
      <c r="Q94" s="29"/>
      <c r="R94" s="29"/>
      <c r="S94" s="29"/>
      <c r="T94" s="29"/>
      <c r="U94" s="29"/>
      <c r="V94" s="30"/>
      <c r="W94" s="22" t="s">
        <v>64</v>
      </c>
      <c r="X94" s="22"/>
      <c r="Y94" s="23">
        <v>25</v>
      </c>
      <c r="Z94" s="23"/>
      <c r="AA94" s="24">
        <v>15</v>
      </c>
      <c r="AB94" s="24"/>
      <c r="AC94" s="24"/>
      <c r="AD94" s="24"/>
      <c r="AE94" s="25">
        <f t="shared" si="4"/>
        <v>375</v>
      </c>
      <c r="AF94" s="25"/>
      <c r="AG94" s="25"/>
      <c r="AH94" s="26"/>
    </row>
    <row r="95" spans="1:34" x14ac:dyDescent="0.25">
      <c r="A95" s="16"/>
      <c r="B95" s="17"/>
      <c r="C95" s="17"/>
      <c r="D95" s="17"/>
      <c r="E95" s="17"/>
      <c r="F95" s="17"/>
      <c r="G95" s="17"/>
      <c r="H95" s="17"/>
      <c r="I95" s="17"/>
      <c r="J95" s="24"/>
      <c r="K95" s="24"/>
      <c r="L95" s="24"/>
      <c r="M95" s="27"/>
      <c r="N95" s="2">
        <v>86</v>
      </c>
      <c r="O95" s="28" t="s">
        <v>150</v>
      </c>
      <c r="P95" s="29"/>
      <c r="Q95" s="29"/>
      <c r="R95" s="29"/>
      <c r="S95" s="29"/>
      <c r="T95" s="29"/>
      <c r="U95" s="29"/>
      <c r="V95" s="30"/>
      <c r="W95" s="22" t="s">
        <v>64</v>
      </c>
      <c r="X95" s="22"/>
      <c r="Y95" s="23">
        <v>15</v>
      </c>
      <c r="Z95" s="23"/>
      <c r="AA95" s="24">
        <v>12</v>
      </c>
      <c r="AB95" s="24"/>
      <c r="AC95" s="24"/>
      <c r="AD95" s="24"/>
      <c r="AE95" s="25">
        <f t="shared" si="4"/>
        <v>180</v>
      </c>
      <c r="AF95" s="25"/>
      <c r="AG95" s="25"/>
      <c r="AH95" s="26"/>
    </row>
    <row r="96" spans="1:34" x14ac:dyDescent="0.25">
      <c r="A96" s="16"/>
      <c r="B96" s="17"/>
      <c r="C96" s="17"/>
      <c r="D96" s="17"/>
      <c r="E96" s="17"/>
      <c r="F96" s="17"/>
      <c r="G96" s="17"/>
      <c r="H96" s="17"/>
      <c r="I96" s="17"/>
      <c r="J96" s="24"/>
      <c r="K96" s="24"/>
      <c r="L96" s="24"/>
      <c r="M96" s="27"/>
      <c r="N96" s="2">
        <v>87</v>
      </c>
      <c r="O96" s="28" t="s">
        <v>151</v>
      </c>
      <c r="P96" s="29"/>
      <c r="Q96" s="29"/>
      <c r="R96" s="29"/>
      <c r="S96" s="29"/>
      <c r="T96" s="29"/>
      <c r="U96" s="29"/>
      <c r="V96" s="30"/>
      <c r="W96" s="22" t="s">
        <v>135</v>
      </c>
      <c r="X96" s="22"/>
      <c r="Y96" s="23">
        <v>10</v>
      </c>
      <c r="Z96" s="23"/>
      <c r="AA96" s="24">
        <v>2</v>
      </c>
      <c r="AB96" s="24"/>
      <c r="AC96" s="24"/>
      <c r="AD96" s="24"/>
      <c r="AE96" s="25">
        <f t="shared" si="4"/>
        <v>20</v>
      </c>
      <c r="AF96" s="25"/>
      <c r="AG96" s="25"/>
      <c r="AH96" s="26"/>
    </row>
    <row r="97" spans="1:34" x14ac:dyDescent="0.25">
      <c r="A97" s="16"/>
      <c r="B97" s="17"/>
      <c r="C97" s="17"/>
      <c r="D97" s="17"/>
      <c r="E97" s="17"/>
      <c r="F97" s="17"/>
      <c r="G97" s="17"/>
      <c r="H97" s="17"/>
      <c r="I97" s="17"/>
      <c r="J97" s="24"/>
      <c r="K97" s="24"/>
      <c r="L97" s="24"/>
      <c r="M97" s="27"/>
      <c r="N97" s="2">
        <v>88</v>
      </c>
      <c r="O97" s="28" t="s">
        <v>152</v>
      </c>
      <c r="P97" s="29"/>
      <c r="Q97" s="29"/>
      <c r="R97" s="29"/>
      <c r="S97" s="29"/>
      <c r="T97" s="29"/>
      <c r="U97" s="29"/>
      <c r="V97" s="30"/>
      <c r="W97" s="22" t="s">
        <v>135</v>
      </c>
      <c r="X97" s="22"/>
      <c r="Y97" s="23">
        <v>10</v>
      </c>
      <c r="Z97" s="23"/>
      <c r="AA97" s="24">
        <v>5</v>
      </c>
      <c r="AB97" s="24"/>
      <c r="AC97" s="24"/>
      <c r="AD97" s="24"/>
      <c r="AE97" s="25">
        <f t="shared" si="4"/>
        <v>50</v>
      </c>
      <c r="AF97" s="25"/>
      <c r="AG97" s="25"/>
      <c r="AH97" s="26"/>
    </row>
    <row r="98" spans="1:34" x14ac:dyDescent="0.25">
      <c r="A98" s="16"/>
      <c r="B98" s="17"/>
      <c r="C98" s="17"/>
      <c r="D98" s="17"/>
      <c r="E98" s="17"/>
      <c r="F98" s="17"/>
      <c r="G98" s="17"/>
      <c r="H98" s="17"/>
      <c r="I98" s="17"/>
      <c r="J98" s="24"/>
      <c r="K98" s="24"/>
      <c r="L98" s="24"/>
      <c r="M98" s="27"/>
      <c r="N98" s="2">
        <v>89</v>
      </c>
      <c r="O98" s="28" t="s">
        <v>153</v>
      </c>
      <c r="P98" s="29"/>
      <c r="Q98" s="29"/>
      <c r="R98" s="29"/>
      <c r="S98" s="29"/>
      <c r="T98" s="29"/>
      <c r="U98" s="29"/>
      <c r="V98" s="30"/>
      <c r="W98" s="22" t="s">
        <v>135</v>
      </c>
      <c r="X98" s="22"/>
      <c r="Y98" s="23">
        <v>2</v>
      </c>
      <c r="Z98" s="23"/>
      <c r="AA98" s="24">
        <v>10</v>
      </c>
      <c r="AB98" s="24"/>
      <c r="AC98" s="24"/>
      <c r="AD98" s="24"/>
      <c r="AE98" s="25">
        <f t="shared" si="4"/>
        <v>20</v>
      </c>
      <c r="AF98" s="25"/>
      <c r="AG98" s="25"/>
      <c r="AH98" s="26"/>
    </row>
    <row r="99" spans="1:34" x14ac:dyDescent="0.25">
      <c r="A99" s="16"/>
      <c r="B99" s="17"/>
      <c r="C99" s="17"/>
      <c r="D99" s="17"/>
      <c r="E99" s="17"/>
      <c r="F99" s="17"/>
      <c r="G99" s="17"/>
      <c r="H99" s="17"/>
      <c r="I99" s="17"/>
      <c r="J99" s="24"/>
      <c r="K99" s="24"/>
      <c r="L99" s="24"/>
      <c r="M99" s="27"/>
      <c r="N99" s="2">
        <v>90</v>
      </c>
      <c r="O99" s="28" t="s">
        <v>154</v>
      </c>
      <c r="P99" s="29"/>
      <c r="Q99" s="29"/>
      <c r="R99" s="29"/>
      <c r="S99" s="29"/>
      <c r="T99" s="29"/>
      <c r="U99" s="29"/>
      <c r="V99" s="30"/>
      <c r="W99" s="22" t="s">
        <v>135</v>
      </c>
      <c r="X99" s="22"/>
      <c r="Y99" s="23">
        <v>10</v>
      </c>
      <c r="Z99" s="23"/>
      <c r="AA99" s="24">
        <v>4</v>
      </c>
      <c r="AB99" s="24"/>
      <c r="AC99" s="24"/>
      <c r="AD99" s="24"/>
      <c r="AE99" s="25">
        <f t="shared" si="4"/>
        <v>40</v>
      </c>
      <c r="AF99" s="25"/>
      <c r="AG99" s="25"/>
      <c r="AH99" s="26"/>
    </row>
    <row r="100" spans="1:34" x14ac:dyDescent="0.25">
      <c r="A100" s="16"/>
      <c r="B100" s="17"/>
      <c r="C100" s="17"/>
      <c r="D100" s="17"/>
      <c r="E100" s="17"/>
      <c r="F100" s="17"/>
      <c r="G100" s="17"/>
      <c r="H100" s="17"/>
      <c r="I100" s="17"/>
      <c r="J100" s="24"/>
      <c r="K100" s="24"/>
      <c r="L100" s="24"/>
      <c r="M100" s="27"/>
      <c r="N100" s="2">
        <v>91</v>
      </c>
      <c r="O100" s="28" t="s">
        <v>155</v>
      </c>
      <c r="P100" s="29"/>
      <c r="Q100" s="29"/>
      <c r="R100" s="29"/>
      <c r="S100" s="29"/>
      <c r="T100" s="29"/>
      <c r="U100" s="29"/>
      <c r="V100" s="30"/>
      <c r="W100" s="22" t="s">
        <v>135</v>
      </c>
      <c r="X100" s="22"/>
      <c r="Y100" s="23">
        <v>10</v>
      </c>
      <c r="Z100" s="23"/>
      <c r="AA100" s="24">
        <v>60</v>
      </c>
      <c r="AB100" s="24"/>
      <c r="AC100" s="24"/>
      <c r="AD100" s="24"/>
      <c r="AE100" s="25">
        <f t="shared" si="4"/>
        <v>600</v>
      </c>
      <c r="AF100" s="25"/>
      <c r="AG100" s="25"/>
      <c r="AH100" s="26"/>
    </row>
    <row r="101" spans="1:34" x14ac:dyDescent="0.25">
      <c r="A101" s="16"/>
      <c r="B101" s="17"/>
      <c r="C101" s="17"/>
      <c r="D101" s="17"/>
      <c r="E101" s="17"/>
      <c r="F101" s="17"/>
      <c r="G101" s="17"/>
      <c r="H101" s="17"/>
      <c r="I101" s="17"/>
      <c r="J101" s="24"/>
      <c r="K101" s="24"/>
      <c r="L101" s="24"/>
      <c r="M101" s="27"/>
      <c r="N101" s="2">
        <v>92</v>
      </c>
      <c r="O101" s="28" t="s">
        <v>156</v>
      </c>
      <c r="P101" s="29"/>
      <c r="Q101" s="29"/>
      <c r="R101" s="29"/>
      <c r="S101" s="29"/>
      <c r="T101" s="29"/>
      <c r="U101" s="29"/>
      <c r="V101" s="30"/>
      <c r="W101" s="22" t="s">
        <v>135</v>
      </c>
      <c r="X101" s="22"/>
      <c r="Y101" s="23">
        <v>12</v>
      </c>
      <c r="Z101" s="23"/>
      <c r="AA101" s="24">
        <v>4</v>
      </c>
      <c r="AB101" s="24"/>
      <c r="AC101" s="24"/>
      <c r="AD101" s="24"/>
      <c r="AE101" s="25">
        <f t="shared" si="4"/>
        <v>48</v>
      </c>
      <c r="AF101" s="25"/>
      <c r="AG101" s="25"/>
      <c r="AH101" s="26"/>
    </row>
    <row r="102" spans="1:34" x14ac:dyDescent="0.25">
      <c r="A102" s="16"/>
      <c r="B102" s="17"/>
      <c r="C102" s="17"/>
      <c r="D102" s="17"/>
      <c r="E102" s="17"/>
      <c r="F102" s="17"/>
      <c r="G102" s="17"/>
      <c r="H102" s="17"/>
      <c r="I102" s="17"/>
      <c r="J102" s="24"/>
      <c r="K102" s="24"/>
      <c r="L102" s="24"/>
      <c r="M102" s="27"/>
      <c r="N102" s="2">
        <v>93</v>
      </c>
      <c r="O102" s="28" t="s">
        <v>157</v>
      </c>
      <c r="P102" s="29"/>
      <c r="Q102" s="29"/>
      <c r="R102" s="29"/>
      <c r="S102" s="29"/>
      <c r="T102" s="29"/>
      <c r="U102" s="29"/>
      <c r="V102" s="30"/>
      <c r="W102" s="22" t="s">
        <v>135</v>
      </c>
      <c r="X102" s="22"/>
      <c r="Y102" s="23">
        <v>10</v>
      </c>
      <c r="Z102" s="23"/>
      <c r="AA102" s="24">
        <v>12</v>
      </c>
      <c r="AB102" s="24"/>
      <c r="AC102" s="24"/>
      <c r="AD102" s="24"/>
      <c r="AE102" s="25">
        <f t="shared" si="4"/>
        <v>120</v>
      </c>
      <c r="AF102" s="25"/>
      <c r="AG102" s="25"/>
      <c r="AH102" s="26"/>
    </row>
    <row r="103" spans="1:34" x14ac:dyDescent="0.25">
      <c r="A103" s="16"/>
      <c r="B103" s="17"/>
      <c r="C103" s="17"/>
      <c r="D103" s="17"/>
      <c r="E103" s="17"/>
      <c r="F103" s="17"/>
      <c r="G103" s="17"/>
      <c r="H103" s="17"/>
      <c r="I103" s="17"/>
      <c r="J103" s="24"/>
      <c r="K103" s="24"/>
      <c r="L103" s="24"/>
      <c r="M103" s="27"/>
      <c r="N103" s="2">
        <v>94</v>
      </c>
      <c r="O103" s="28" t="s">
        <v>158</v>
      </c>
      <c r="P103" s="29"/>
      <c r="Q103" s="29"/>
      <c r="R103" s="29"/>
      <c r="S103" s="29"/>
      <c r="T103" s="29"/>
      <c r="U103" s="29"/>
      <c r="V103" s="30"/>
      <c r="W103" s="22" t="s">
        <v>64</v>
      </c>
      <c r="X103" s="22"/>
      <c r="Y103" s="23">
        <v>15</v>
      </c>
      <c r="Z103" s="23"/>
      <c r="AA103" s="24">
        <v>6</v>
      </c>
      <c r="AB103" s="24"/>
      <c r="AC103" s="24"/>
      <c r="AD103" s="24"/>
      <c r="AE103" s="25">
        <f t="shared" si="4"/>
        <v>90</v>
      </c>
      <c r="AF103" s="25"/>
      <c r="AG103" s="25"/>
      <c r="AH103" s="26"/>
    </row>
    <row r="104" spans="1:34" x14ac:dyDescent="0.25">
      <c r="A104" s="16"/>
      <c r="B104" s="17"/>
      <c r="C104" s="17"/>
      <c r="D104" s="17"/>
      <c r="E104" s="17"/>
      <c r="F104" s="17"/>
      <c r="G104" s="17"/>
      <c r="H104" s="17"/>
      <c r="I104" s="17"/>
      <c r="J104" s="24"/>
      <c r="K104" s="24"/>
      <c r="L104" s="24"/>
      <c r="M104" s="27"/>
      <c r="N104" s="2">
        <v>95</v>
      </c>
      <c r="O104" s="28" t="s">
        <v>159</v>
      </c>
      <c r="P104" s="29"/>
      <c r="Q104" s="29"/>
      <c r="R104" s="29"/>
      <c r="S104" s="29"/>
      <c r="T104" s="29"/>
      <c r="U104" s="29"/>
      <c r="V104" s="30"/>
      <c r="W104" s="22" t="s">
        <v>135</v>
      </c>
      <c r="X104" s="22"/>
      <c r="Y104" s="23">
        <v>1</v>
      </c>
      <c r="Z104" s="23"/>
      <c r="AA104" s="24">
        <v>13</v>
      </c>
      <c r="AB104" s="24"/>
      <c r="AC104" s="24"/>
      <c r="AD104" s="24"/>
      <c r="AE104" s="25">
        <f t="shared" si="4"/>
        <v>13</v>
      </c>
      <c r="AF104" s="25"/>
      <c r="AG104" s="25"/>
      <c r="AH104" s="26"/>
    </row>
    <row r="105" spans="1:34" x14ac:dyDescent="0.25">
      <c r="A105" s="16"/>
      <c r="B105" s="17"/>
      <c r="C105" s="17"/>
      <c r="D105" s="17"/>
      <c r="E105" s="17"/>
      <c r="F105" s="17"/>
      <c r="G105" s="17"/>
      <c r="H105" s="17"/>
      <c r="I105" s="17"/>
      <c r="J105" s="24"/>
      <c r="K105" s="24"/>
      <c r="L105" s="24"/>
      <c r="M105" s="27"/>
      <c r="N105" s="2">
        <v>96</v>
      </c>
      <c r="O105" s="28" t="s">
        <v>160</v>
      </c>
      <c r="P105" s="29"/>
      <c r="Q105" s="29"/>
      <c r="R105" s="29"/>
      <c r="S105" s="29"/>
      <c r="T105" s="29"/>
      <c r="U105" s="29"/>
      <c r="V105" s="30"/>
      <c r="W105" s="22" t="s">
        <v>135</v>
      </c>
      <c r="X105" s="22"/>
      <c r="Y105" s="23">
        <v>3</v>
      </c>
      <c r="Z105" s="23"/>
      <c r="AA105" s="24">
        <v>5</v>
      </c>
      <c r="AB105" s="24"/>
      <c r="AC105" s="24"/>
      <c r="AD105" s="24"/>
      <c r="AE105" s="25">
        <f t="shared" si="4"/>
        <v>15</v>
      </c>
      <c r="AF105" s="25"/>
      <c r="AG105" s="25"/>
      <c r="AH105" s="26"/>
    </row>
    <row r="106" spans="1:34" x14ac:dyDescent="0.25">
      <c r="A106" s="16"/>
      <c r="B106" s="17"/>
      <c r="C106" s="17"/>
      <c r="D106" s="17"/>
      <c r="E106" s="17"/>
      <c r="F106" s="17"/>
      <c r="G106" s="17"/>
      <c r="H106" s="17"/>
      <c r="I106" s="17"/>
      <c r="J106" s="24"/>
      <c r="K106" s="24"/>
      <c r="L106" s="24"/>
      <c r="M106" s="27"/>
      <c r="N106" s="2">
        <v>97</v>
      </c>
      <c r="O106" s="28" t="s">
        <v>161</v>
      </c>
      <c r="P106" s="29"/>
      <c r="Q106" s="29"/>
      <c r="R106" s="29"/>
      <c r="S106" s="29"/>
      <c r="T106" s="29"/>
      <c r="U106" s="29"/>
      <c r="V106" s="30"/>
      <c r="W106" s="22" t="s">
        <v>95</v>
      </c>
      <c r="X106" s="22"/>
      <c r="Y106" s="23">
        <v>10</v>
      </c>
      <c r="Z106" s="23"/>
      <c r="AA106" s="24">
        <v>3</v>
      </c>
      <c r="AB106" s="24"/>
      <c r="AC106" s="24"/>
      <c r="AD106" s="24"/>
      <c r="AE106" s="25">
        <f t="shared" si="4"/>
        <v>30</v>
      </c>
      <c r="AF106" s="25"/>
      <c r="AG106" s="25"/>
      <c r="AH106" s="26"/>
    </row>
    <row r="107" spans="1:34" x14ac:dyDescent="0.25">
      <c r="A107" s="16"/>
      <c r="B107" s="17"/>
      <c r="C107" s="17"/>
      <c r="D107" s="17"/>
      <c r="E107" s="17"/>
      <c r="F107" s="17"/>
      <c r="G107" s="17"/>
      <c r="H107" s="17"/>
      <c r="I107" s="17"/>
      <c r="J107" s="24"/>
      <c r="K107" s="24"/>
      <c r="L107" s="24"/>
      <c r="M107" s="27"/>
      <c r="N107" s="2">
        <v>98</v>
      </c>
      <c r="O107" s="28" t="s">
        <v>162</v>
      </c>
      <c r="P107" s="29"/>
      <c r="Q107" s="29"/>
      <c r="R107" s="29"/>
      <c r="S107" s="29"/>
      <c r="T107" s="29"/>
      <c r="U107" s="29"/>
      <c r="V107" s="30"/>
      <c r="W107" s="22" t="s">
        <v>136</v>
      </c>
      <c r="X107" s="22"/>
      <c r="Y107" s="23">
        <v>15</v>
      </c>
      <c r="Z107" s="23"/>
      <c r="AA107" s="24">
        <v>10</v>
      </c>
      <c r="AB107" s="24"/>
      <c r="AC107" s="24"/>
      <c r="AD107" s="24"/>
      <c r="AE107" s="25">
        <f t="shared" si="4"/>
        <v>150</v>
      </c>
      <c r="AF107" s="25"/>
      <c r="AG107" s="25"/>
      <c r="AH107" s="26"/>
    </row>
    <row r="108" spans="1:34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24"/>
      <c r="K108" s="24"/>
      <c r="L108" s="24"/>
      <c r="M108" s="27"/>
      <c r="N108" s="2">
        <v>99</v>
      </c>
      <c r="O108" s="28" t="s">
        <v>163</v>
      </c>
      <c r="P108" s="29"/>
      <c r="Q108" s="29"/>
      <c r="R108" s="29"/>
      <c r="S108" s="29"/>
      <c r="T108" s="29"/>
      <c r="U108" s="29"/>
      <c r="V108" s="30"/>
      <c r="W108" s="22" t="s">
        <v>135</v>
      </c>
      <c r="X108" s="22"/>
      <c r="Y108" s="23">
        <v>10</v>
      </c>
      <c r="Z108" s="23"/>
      <c r="AA108" s="24">
        <v>6</v>
      </c>
      <c r="AB108" s="24"/>
      <c r="AC108" s="24"/>
      <c r="AD108" s="24"/>
      <c r="AE108" s="25">
        <f t="shared" si="4"/>
        <v>60</v>
      </c>
      <c r="AF108" s="25"/>
      <c r="AG108" s="25"/>
      <c r="AH108" s="26"/>
    </row>
    <row r="109" spans="1:34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24"/>
      <c r="K109" s="24"/>
      <c r="L109" s="24"/>
      <c r="M109" s="27"/>
      <c r="N109" s="2">
        <v>100</v>
      </c>
      <c r="O109" s="28" t="s">
        <v>164</v>
      </c>
      <c r="P109" s="29"/>
      <c r="Q109" s="29"/>
      <c r="R109" s="29"/>
      <c r="S109" s="29"/>
      <c r="T109" s="29"/>
      <c r="U109" s="29"/>
      <c r="V109" s="30"/>
      <c r="W109" s="22" t="s">
        <v>64</v>
      </c>
      <c r="X109" s="22"/>
      <c r="Y109" s="23">
        <v>30</v>
      </c>
      <c r="Z109" s="23"/>
      <c r="AA109" s="24">
        <v>4</v>
      </c>
      <c r="AB109" s="24"/>
      <c r="AC109" s="24"/>
      <c r="AD109" s="24"/>
      <c r="AE109" s="25">
        <f t="shared" si="4"/>
        <v>120</v>
      </c>
      <c r="AF109" s="25"/>
      <c r="AG109" s="25"/>
      <c r="AH109" s="26"/>
    </row>
    <row r="110" spans="1:34" x14ac:dyDescent="0.25">
      <c r="A110" s="16"/>
      <c r="B110" s="17"/>
      <c r="C110" s="17"/>
      <c r="D110" s="17"/>
      <c r="E110" s="17"/>
      <c r="F110" s="17"/>
      <c r="G110" s="17"/>
      <c r="H110" s="17"/>
      <c r="I110" s="17"/>
      <c r="J110" s="24"/>
      <c r="K110" s="24"/>
      <c r="L110" s="24"/>
      <c r="M110" s="27"/>
      <c r="N110" s="2">
        <v>101</v>
      </c>
      <c r="O110" s="28" t="s">
        <v>165</v>
      </c>
      <c r="P110" s="29"/>
      <c r="Q110" s="29"/>
      <c r="R110" s="29"/>
      <c r="S110" s="29"/>
      <c r="T110" s="29"/>
      <c r="U110" s="29"/>
      <c r="V110" s="30"/>
      <c r="W110" s="22" t="s">
        <v>64</v>
      </c>
      <c r="X110" s="22"/>
      <c r="Y110" s="23">
        <v>20</v>
      </c>
      <c r="Z110" s="23"/>
      <c r="AA110" s="24">
        <v>3.2</v>
      </c>
      <c r="AB110" s="24"/>
      <c r="AC110" s="24"/>
      <c r="AD110" s="24"/>
      <c r="AE110" s="25">
        <f t="shared" si="4"/>
        <v>64</v>
      </c>
      <c r="AF110" s="25"/>
      <c r="AG110" s="25"/>
      <c r="AH110" s="26"/>
    </row>
    <row r="111" spans="1:34" x14ac:dyDescent="0.25">
      <c r="A111" s="16"/>
      <c r="B111" s="17"/>
      <c r="C111" s="17"/>
      <c r="D111" s="17"/>
      <c r="E111" s="17"/>
      <c r="F111" s="17"/>
      <c r="G111" s="17"/>
      <c r="H111" s="17"/>
      <c r="I111" s="17"/>
      <c r="J111" s="24"/>
      <c r="K111" s="24"/>
      <c r="L111" s="24"/>
      <c r="M111" s="27"/>
      <c r="N111" s="2">
        <v>102</v>
      </c>
      <c r="O111" s="28" t="s">
        <v>166</v>
      </c>
      <c r="P111" s="29"/>
      <c r="Q111" s="29"/>
      <c r="R111" s="29"/>
      <c r="S111" s="29"/>
      <c r="T111" s="29"/>
      <c r="U111" s="29"/>
      <c r="V111" s="30"/>
      <c r="W111" s="22" t="s">
        <v>64</v>
      </c>
      <c r="X111" s="22"/>
      <c r="Y111" s="23">
        <v>20</v>
      </c>
      <c r="Z111" s="23"/>
      <c r="AA111" s="24">
        <v>3.2</v>
      </c>
      <c r="AB111" s="24"/>
      <c r="AC111" s="24"/>
      <c r="AD111" s="24"/>
      <c r="AE111" s="25">
        <f t="shared" si="4"/>
        <v>64</v>
      </c>
      <c r="AF111" s="25"/>
      <c r="AG111" s="25"/>
      <c r="AH111" s="26"/>
    </row>
    <row r="112" spans="1:34" x14ac:dyDescent="0.25">
      <c r="A112" s="16"/>
      <c r="B112" s="17"/>
      <c r="C112" s="17"/>
      <c r="D112" s="17"/>
      <c r="E112" s="17"/>
      <c r="F112" s="17"/>
      <c r="G112" s="17"/>
      <c r="H112" s="17"/>
      <c r="I112" s="17"/>
      <c r="J112" s="24"/>
      <c r="K112" s="24"/>
      <c r="L112" s="24"/>
      <c r="M112" s="27"/>
      <c r="N112" s="2">
        <v>103</v>
      </c>
      <c r="O112" s="28" t="s">
        <v>167</v>
      </c>
      <c r="P112" s="29"/>
      <c r="Q112" s="29"/>
      <c r="R112" s="29"/>
      <c r="S112" s="29"/>
      <c r="T112" s="29"/>
      <c r="U112" s="29"/>
      <c r="V112" s="30"/>
      <c r="W112" s="22" t="s">
        <v>135</v>
      </c>
      <c r="X112" s="22"/>
      <c r="Y112" s="23">
        <v>2</v>
      </c>
      <c r="Z112" s="23"/>
      <c r="AA112" s="24">
        <v>6.5</v>
      </c>
      <c r="AB112" s="24"/>
      <c r="AC112" s="24"/>
      <c r="AD112" s="24"/>
      <c r="AE112" s="25">
        <f t="shared" si="4"/>
        <v>13</v>
      </c>
      <c r="AF112" s="25"/>
      <c r="AG112" s="25"/>
      <c r="AH112" s="26"/>
    </row>
    <row r="113" spans="1:34" x14ac:dyDescent="0.25">
      <c r="A113" s="16"/>
      <c r="B113" s="17"/>
      <c r="C113" s="17"/>
      <c r="D113" s="17"/>
      <c r="E113" s="17"/>
      <c r="F113" s="17"/>
      <c r="G113" s="17"/>
      <c r="H113" s="17"/>
      <c r="I113" s="17"/>
      <c r="J113" s="24"/>
      <c r="K113" s="24"/>
      <c r="L113" s="24"/>
      <c r="M113" s="27"/>
      <c r="N113" s="2">
        <v>104</v>
      </c>
      <c r="O113" s="28" t="s">
        <v>168</v>
      </c>
      <c r="P113" s="29"/>
      <c r="Q113" s="29"/>
      <c r="R113" s="29"/>
      <c r="S113" s="29"/>
      <c r="T113" s="29"/>
      <c r="U113" s="29"/>
      <c r="V113" s="30"/>
      <c r="W113" s="22" t="s">
        <v>64</v>
      </c>
      <c r="X113" s="22"/>
      <c r="Y113" s="23">
        <v>80</v>
      </c>
      <c r="Z113" s="23"/>
      <c r="AA113" s="24">
        <v>1.1499999999999999</v>
      </c>
      <c r="AB113" s="24"/>
      <c r="AC113" s="24"/>
      <c r="AD113" s="24"/>
      <c r="AE113" s="25">
        <f t="shared" si="4"/>
        <v>92</v>
      </c>
      <c r="AF113" s="25"/>
      <c r="AG113" s="25"/>
      <c r="AH113" s="26"/>
    </row>
    <row r="114" spans="1:34" x14ac:dyDescent="0.25">
      <c r="A114" s="16"/>
      <c r="B114" s="17"/>
      <c r="C114" s="17"/>
      <c r="D114" s="17"/>
      <c r="E114" s="17"/>
      <c r="F114" s="17"/>
      <c r="G114" s="17"/>
      <c r="H114" s="17"/>
      <c r="I114" s="17"/>
      <c r="J114" s="24"/>
      <c r="K114" s="24"/>
      <c r="L114" s="24"/>
      <c r="M114" s="27"/>
      <c r="N114" s="2">
        <v>105</v>
      </c>
      <c r="O114" s="28" t="s">
        <v>169</v>
      </c>
      <c r="P114" s="29"/>
      <c r="Q114" s="29"/>
      <c r="R114" s="29"/>
      <c r="S114" s="29"/>
      <c r="T114" s="29"/>
      <c r="U114" s="29"/>
      <c r="V114" s="30"/>
      <c r="W114" s="22" t="s">
        <v>135</v>
      </c>
      <c r="X114" s="22"/>
      <c r="Y114" s="23">
        <v>30</v>
      </c>
      <c r="Z114" s="23"/>
      <c r="AA114" s="24">
        <v>3.5</v>
      </c>
      <c r="AB114" s="24"/>
      <c r="AC114" s="24"/>
      <c r="AD114" s="24"/>
      <c r="AE114" s="25">
        <f t="shared" si="4"/>
        <v>105</v>
      </c>
      <c r="AF114" s="25"/>
      <c r="AG114" s="25"/>
      <c r="AH114" s="26"/>
    </row>
    <row r="115" spans="1:34" x14ac:dyDescent="0.25">
      <c r="A115" s="16"/>
      <c r="B115" s="17"/>
      <c r="C115" s="17"/>
      <c r="D115" s="17"/>
      <c r="E115" s="17"/>
      <c r="F115" s="17"/>
      <c r="G115" s="17"/>
      <c r="H115" s="17"/>
      <c r="I115" s="17"/>
      <c r="J115" s="24"/>
      <c r="K115" s="24"/>
      <c r="L115" s="24"/>
      <c r="M115" s="27"/>
      <c r="N115" s="2">
        <v>106</v>
      </c>
      <c r="O115" s="28" t="s">
        <v>170</v>
      </c>
      <c r="P115" s="29"/>
      <c r="Q115" s="29"/>
      <c r="R115" s="29"/>
      <c r="S115" s="29"/>
      <c r="T115" s="29"/>
      <c r="U115" s="29"/>
      <c r="V115" s="30"/>
      <c r="W115" s="22" t="s">
        <v>135</v>
      </c>
      <c r="X115" s="22"/>
      <c r="Y115" s="23">
        <v>1</v>
      </c>
      <c r="Z115" s="23"/>
      <c r="AA115" s="24">
        <v>60</v>
      </c>
      <c r="AB115" s="24"/>
      <c r="AC115" s="24"/>
      <c r="AD115" s="24"/>
      <c r="AE115" s="25">
        <f t="shared" si="4"/>
        <v>60</v>
      </c>
      <c r="AF115" s="25"/>
      <c r="AG115" s="25"/>
      <c r="AH115" s="26"/>
    </row>
    <row r="116" spans="1:34" x14ac:dyDescent="0.25">
      <c r="A116" s="16"/>
      <c r="B116" s="17"/>
      <c r="C116" s="17"/>
      <c r="D116" s="17"/>
      <c r="E116" s="17"/>
      <c r="F116" s="17"/>
      <c r="G116" s="17"/>
      <c r="H116" s="17"/>
      <c r="I116" s="17"/>
      <c r="J116" s="24"/>
      <c r="K116" s="24"/>
      <c r="L116" s="24"/>
      <c r="M116" s="27"/>
      <c r="N116" s="2">
        <v>107</v>
      </c>
      <c r="O116" s="28" t="s">
        <v>171</v>
      </c>
      <c r="P116" s="29"/>
      <c r="Q116" s="29"/>
      <c r="R116" s="29"/>
      <c r="S116" s="29"/>
      <c r="T116" s="29"/>
      <c r="U116" s="29"/>
      <c r="V116" s="30"/>
      <c r="W116" s="22" t="s">
        <v>135</v>
      </c>
      <c r="X116" s="22"/>
      <c r="Y116" s="23">
        <v>5</v>
      </c>
      <c r="Z116" s="23"/>
      <c r="AA116" s="24">
        <v>28</v>
      </c>
      <c r="AB116" s="24"/>
      <c r="AC116" s="24"/>
      <c r="AD116" s="24"/>
      <c r="AE116" s="25">
        <f t="shared" si="4"/>
        <v>140</v>
      </c>
      <c r="AF116" s="25"/>
      <c r="AG116" s="25"/>
      <c r="AH116" s="26"/>
    </row>
    <row r="117" spans="1:34" x14ac:dyDescent="0.25">
      <c r="A117" s="16"/>
      <c r="B117" s="17"/>
      <c r="C117" s="17"/>
      <c r="D117" s="17"/>
      <c r="E117" s="17"/>
      <c r="F117" s="17"/>
      <c r="G117" s="17"/>
      <c r="H117" s="17"/>
      <c r="I117" s="17"/>
      <c r="J117" s="24"/>
      <c r="K117" s="24"/>
      <c r="L117" s="24"/>
      <c r="M117" s="27"/>
      <c r="N117" s="2">
        <v>108</v>
      </c>
      <c r="O117" s="28" t="s">
        <v>172</v>
      </c>
      <c r="P117" s="29"/>
      <c r="Q117" s="29"/>
      <c r="R117" s="29"/>
      <c r="S117" s="29"/>
      <c r="T117" s="29"/>
      <c r="U117" s="29"/>
      <c r="V117" s="30"/>
      <c r="W117" s="22" t="s">
        <v>136</v>
      </c>
      <c r="X117" s="22"/>
      <c r="Y117" s="23">
        <v>10</v>
      </c>
      <c r="Z117" s="23"/>
      <c r="AA117" s="24">
        <v>3.39</v>
      </c>
      <c r="AB117" s="24"/>
      <c r="AC117" s="24"/>
      <c r="AD117" s="24"/>
      <c r="AE117" s="25">
        <f t="shared" si="4"/>
        <v>33.9</v>
      </c>
      <c r="AF117" s="25"/>
      <c r="AG117" s="25"/>
      <c r="AH117" s="26"/>
    </row>
    <row r="118" spans="1:34" x14ac:dyDescent="0.25">
      <c r="A118" s="16"/>
      <c r="B118" s="17"/>
      <c r="C118" s="17"/>
      <c r="D118" s="17"/>
      <c r="E118" s="17"/>
      <c r="F118" s="17"/>
      <c r="G118" s="17"/>
      <c r="H118" s="17"/>
      <c r="I118" s="17"/>
      <c r="J118" s="24"/>
      <c r="K118" s="24"/>
      <c r="L118" s="24"/>
      <c r="M118" s="27"/>
      <c r="N118" s="2">
        <v>109</v>
      </c>
      <c r="O118" s="28" t="s">
        <v>173</v>
      </c>
      <c r="P118" s="29"/>
      <c r="Q118" s="29"/>
      <c r="R118" s="29"/>
      <c r="S118" s="29"/>
      <c r="T118" s="29"/>
      <c r="U118" s="29"/>
      <c r="V118" s="30"/>
      <c r="W118" s="22" t="s">
        <v>136</v>
      </c>
      <c r="X118" s="22"/>
      <c r="Y118" s="23">
        <v>4</v>
      </c>
      <c r="Z118" s="23"/>
      <c r="AA118" s="24">
        <v>10</v>
      </c>
      <c r="AB118" s="24"/>
      <c r="AC118" s="24"/>
      <c r="AD118" s="24"/>
      <c r="AE118" s="25">
        <f t="shared" si="4"/>
        <v>40</v>
      </c>
      <c r="AF118" s="25"/>
      <c r="AG118" s="25"/>
      <c r="AH118" s="26"/>
    </row>
    <row r="119" spans="1:34" x14ac:dyDescent="0.25">
      <c r="A119" s="16"/>
      <c r="B119" s="17"/>
      <c r="C119" s="17"/>
      <c r="D119" s="17"/>
      <c r="E119" s="17"/>
      <c r="F119" s="17"/>
      <c r="G119" s="17"/>
      <c r="H119" s="17"/>
      <c r="I119" s="17"/>
      <c r="J119" s="24"/>
      <c r="K119" s="24"/>
      <c r="L119" s="24"/>
      <c r="M119" s="27"/>
      <c r="N119" s="2">
        <v>110</v>
      </c>
      <c r="O119" s="28" t="s">
        <v>174</v>
      </c>
      <c r="P119" s="29"/>
      <c r="Q119" s="29"/>
      <c r="R119" s="29"/>
      <c r="S119" s="29"/>
      <c r="T119" s="29"/>
      <c r="U119" s="29"/>
      <c r="V119" s="30"/>
      <c r="W119" s="22" t="s">
        <v>136</v>
      </c>
      <c r="X119" s="22"/>
      <c r="Y119" s="23">
        <v>4</v>
      </c>
      <c r="Z119" s="23"/>
      <c r="AA119" s="24">
        <v>10</v>
      </c>
      <c r="AB119" s="24"/>
      <c r="AC119" s="24"/>
      <c r="AD119" s="24"/>
      <c r="AE119" s="25">
        <f t="shared" si="4"/>
        <v>40</v>
      </c>
      <c r="AF119" s="25"/>
      <c r="AG119" s="25"/>
      <c r="AH119" s="26"/>
    </row>
    <row r="120" spans="1:34" x14ac:dyDescent="0.25">
      <c r="A120" s="16"/>
      <c r="B120" s="17"/>
      <c r="C120" s="17"/>
      <c r="D120" s="17"/>
      <c r="E120" s="17"/>
      <c r="F120" s="17"/>
      <c r="G120" s="17"/>
      <c r="H120" s="17"/>
      <c r="I120" s="17"/>
      <c r="J120" s="24"/>
      <c r="K120" s="24"/>
      <c r="L120" s="24"/>
      <c r="M120" s="27"/>
      <c r="N120" s="2">
        <v>111</v>
      </c>
      <c r="O120" s="28" t="s">
        <v>175</v>
      </c>
      <c r="P120" s="29"/>
      <c r="Q120" s="29"/>
      <c r="R120" s="29"/>
      <c r="S120" s="29"/>
      <c r="T120" s="29"/>
      <c r="U120" s="29"/>
      <c r="V120" s="30"/>
      <c r="W120" s="22" t="s">
        <v>135</v>
      </c>
      <c r="X120" s="22"/>
      <c r="Y120" s="23">
        <v>1</v>
      </c>
      <c r="Z120" s="23"/>
      <c r="AA120" s="24">
        <v>28</v>
      </c>
      <c r="AB120" s="24"/>
      <c r="AC120" s="24"/>
      <c r="AD120" s="24"/>
      <c r="AE120" s="25">
        <f t="shared" si="4"/>
        <v>28</v>
      </c>
      <c r="AF120" s="25"/>
      <c r="AG120" s="25"/>
      <c r="AH120" s="26"/>
    </row>
    <row r="121" spans="1:34" x14ac:dyDescent="0.25">
      <c r="A121" s="16"/>
      <c r="B121" s="17"/>
      <c r="C121" s="17"/>
      <c r="D121" s="17"/>
      <c r="E121" s="17"/>
      <c r="F121" s="17"/>
      <c r="G121" s="17"/>
      <c r="H121" s="17"/>
      <c r="I121" s="17"/>
      <c r="J121" s="24"/>
      <c r="K121" s="24"/>
      <c r="L121" s="24"/>
      <c r="M121" s="27"/>
      <c r="N121" s="2">
        <v>112</v>
      </c>
      <c r="O121" s="28" t="s">
        <v>176</v>
      </c>
      <c r="P121" s="29"/>
      <c r="Q121" s="29"/>
      <c r="R121" s="29"/>
      <c r="S121" s="29"/>
      <c r="T121" s="29"/>
      <c r="U121" s="29"/>
      <c r="V121" s="30"/>
      <c r="W121" s="22" t="s">
        <v>64</v>
      </c>
      <c r="X121" s="22"/>
      <c r="Y121" s="23">
        <v>200</v>
      </c>
      <c r="Z121" s="23"/>
      <c r="AA121" s="24">
        <v>0.8</v>
      </c>
      <c r="AB121" s="24"/>
      <c r="AC121" s="24"/>
      <c r="AD121" s="24"/>
      <c r="AE121" s="25">
        <f t="shared" si="4"/>
        <v>160</v>
      </c>
      <c r="AF121" s="25"/>
      <c r="AG121" s="25"/>
      <c r="AH121" s="26"/>
    </row>
    <row r="122" spans="1:34" x14ac:dyDescent="0.25">
      <c r="A122" s="16"/>
      <c r="B122" s="17"/>
      <c r="C122" s="17"/>
      <c r="D122" s="17"/>
      <c r="E122" s="17"/>
      <c r="F122" s="17"/>
      <c r="G122" s="17"/>
      <c r="H122" s="17"/>
      <c r="I122" s="17"/>
      <c r="J122" s="24"/>
      <c r="K122" s="24"/>
      <c r="L122" s="24"/>
      <c r="M122" s="27"/>
      <c r="N122" s="2">
        <v>113</v>
      </c>
      <c r="O122" s="28" t="s">
        <v>177</v>
      </c>
      <c r="P122" s="29"/>
      <c r="Q122" s="29"/>
      <c r="R122" s="29"/>
      <c r="S122" s="29"/>
      <c r="T122" s="29"/>
      <c r="U122" s="29"/>
      <c r="V122" s="30"/>
      <c r="W122" s="22" t="s">
        <v>64</v>
      </c>
      <c r="X122" s="22"/>
      <c r="Y122" s="23">
        <v>12</v>
      </c>
      <c r="Z122" s="23"/>
      <c r="AA122" s="24">
        <v>15</v>
      </c>
      <c r="AB122" s="24"/>
      <c r="AC122" s="24"/>
      <c r="AD122" s="24"/>
      <c r="AE122" s="25">
        <f t="shared" si="4"/>
        <v>180</v>
      </c>
      <c r="AF122" s="25"/>
      <c r="AG122" s="25"/>
      <c r="AH122" s="26"/>
    </row>
    <row r="123" spans="1:34" x14ac:dyDescent="0.25">
      <c r="A123" s="16"/>
      <c r="B123" s="17"/>
      <c r="C123" s="17"/>
      <c r="D123" s="17"/>
      <c r="E123" s="17"/>
      <c r="F123" s="17"/>
      <c r="G123" s="17"/>
      <c r="H123" s="17"/>
      <c r="I123" s="17"/>
      <c r="J123" s="24"/>
      <c r="K123" s="24"/>
      <c r="L123" s="24"/>
      <c r="M123" s="27"/>
      <c r="N123" s="2">
        <v>114</v>
      </c>
      <c r="O123" s="28" t="s">
        <v>178</v>
      </c>
      <c r="P123" s="29"/>
      <c r="Q123" s="29"/>
      <c r="R123" s="29"/>
      <c r="S123" s="29"/>
      <c r="T123" s="29"/>
      <c r="U123" s="29"/>
      <c r="V123" s="30"/>
      <c r="W123" s="22" t="s">
        <v>135</v>
      </c>
      <c r="X123" s="22"/>
      <c r="Y123" s="23">
        <v>30</v>
      </c>
      <c r="Z123" s="23"/>
      <c r="AA123" s="24">
        <v>38</v>
      </c>
      <c r="AB123" s="24"/>
      <c r="AC123" s="24"/>
      <c r="AD123" s="24"/>
      <c r="AE123" s="25">
        <f t="shared" si="4"/>
        <v>1140</v>
      </c>
      <c r="AF123" s="25"/>
      <c r="AG123" s="25"/>
      <c r="AH123" s="26"/>
    </row>
    <row r="124" spans="1:34" x14ac:dyDescent="0.25">
      <c r="A124" s="16"/>
      <c r="B124" s="17"/>
      <c r="C124" s="17"/>
      <c r="D124" s="17"/>
      <c r="E124" s="17"/>
      <c r="F124" s="17"/>
      <c r="G124" s="17"/>
      <c r="H124" s="17"/>
      <c r="I124" s="17"/>
      <c r="J124" s="24"/>
      <c r="K124" s="24"/>
      <c r="L124" s="24"/>
      <c r="M124" s="27"/>
      <c r="N124" s="2">
        <v>115</v>
      </c>
      <c r="O124" s="28" t="s">
        <v>179</v>
      </c>
      <c r="P124" s="29"/>
      <c r="Q124" s="29"/>
      <c r="R124" s="29"/>
      <c r="S124" s="29"/>
      <c r="T124" s="29"/>
      <c r="U124" s="29"/>
      <c r="V124" s="30"/>
      <c r="W124" s="22" t="s">
        <v>135</v>
      </c>
      <c r="X124" s="22"/>
      <c r="Y124" s="23">
        <v>2</v>
      </c>
      <c r="Z124" s="23"/>
      <c r="AA124" s="24">
        <v>13</v>
      </c>
      <c r="AB124" s="24"/>
      <c r="AC124" s="24"/>
      <c r="AD124" s="24"/>
      <c r="AE124" s="25">
        <f t="shared" si="1"/>
        <v>26</v>
      </c>
      <c r="AF124" s="25"/>
      <c r="AG124" s="25"/>
      <c r="AH124" s="26"/>
    </row>
    <row r="125" spans="1:34" x14ac:dyDescent="0.25">
      <c r="A125" s="16"/>
      <c r="B125" s="17"/>
      <c r="C125" s="17"/>
      <c r="D125" s="17"/>
      <c r="E125" s="17"/>
      <c r="F125" s="17"/>
      <c r="G125" s="17"/>
      <c r="H125" s="17"/>
      <c r="I125" s="17"/>
      <c r="J125" s="24"/>
      <c r="K125" s="24"/>
      <c r="L125" s="24"/>
      <c r="M125" s="27"/>
      <c r="N125" s="2">
        <v>116</v>
      </c>
      <c r="O125" s="28" t="s">
        <v>180</v>
      </c>
      <c r="P125" s="29"/>
      <c r="Q125" s="29"/>
      <c r="R125" s="29"/>
      <c r="S125" s="29"/>
      <c r="T125" s="29"/>
      <c r="U125" s="29"/>
      <c r="V125" s="30"/>
      <c r="W125" s="22" t="s">
        <v>64</v>
      </c>
      <c r="X125" s="22"/>
      <c r="Y125" s="23">
        <v>200</v>
      </c>
      <c r="Z125" s="23"/>
      <c r="AA125" s="24">
        <v>2</v>
      </c>
      <c r="AB125" s="24"/>
      <c r="AC125" s="24"/>
      <c r="AD125" s="24"/>
      <c r="AE125" s="25">
        <f t="shared" si="1"/>
        <v>400</v>
      </c>
      <c r="AF125" s="25"/>
      <c r="AG125" s="25"/>
      <c r="AH125" s="26"/>
    </row>
    <row r="126" spans="1:34" x14ac:dyDescent="0.25">
      <c r="A126" s="16"/>
      <c r="B126" s="17"/>
      <c r="C126" s="17"/>
      <c r="D126" s="17"/>
      <c r="E126" s="17"/>
      <c r="F126" s="17"/>
      <c r="G126" s="17"/>
      <c r="H126" s="17"/>
      <c r="I126" s="17"/>
      <c r="J126" s="24"/>
      <c r="K126" s="24"/>
      <c r="L126" s="24"/>
      <c r="M126" s="27"/>
      <c r="N126" s="2">
        <v>117</v>
      </c>
      <c r="O126" s="28" t="s">
        <v>181</v>
      </c>
      <c r="P126" s="29"/>
      <c r="Q126" s="29"/>
      <c r="R126" s="29"/>
      <c r="S126" s="29"/>
      <c r="T126" s="29"/>
      <c r="U126" s="29"/>
      <c r="V126" s="30"/>
      <c r="W126" s="22" t="s">
        <v>135</v>
      </c>
      <c r="X126" s="22"/>
      <c r="Y126" s="23">
        <v>2</v>
      </c>
      <c r="Z126" s="23"/>
      <c r="AA126" s="24">
        <v>2.1</v>
      </c>
      <c r="AB126" s="24"/>
      <c r="AC126" s="24"/>
      <c r="AD126" s="24"/>
      <c r="AE126" s="25">
        <f t="shared" si="1"/>
        <v>4.2</v>
      </c>
      <c r="AF126" s="25"/>
      <c r="AG126" s="25"/>
      <c r="AH126" s="26"/>
    </row>
    <row r="127" spans="1:34" x14ac:dyDescent="0.25">
      <c r="A127" s="16"/>
      <c r="B127" s="17"/>
      <c r="C127" s="17"/>
      <c r="D127" s="17"/>
      <c r="E127" s="17"/>
      <c r="F127" s="17"/>
      <c r="G127" s="17"/>
      <c r="H127" s="17"/>
      <c r="I127" s="17"/>
      <c r="J127" s="24"/>
      <c r="K127" s="24"/>
      <c r="L127" s="24"/>
      <c r="M127" s="27"/>
      <c r="N127" s="2">
        <v>118</v>
      </c>
      <c r="O127" s="28" t="s">
        <v>182</v>
      </c>
      <c r="P127" s="29"/>
      <c r="Q127" s="29"/>
      <c r="R127" s="29"/>
      <c r="S127" s="29"/>
      <c r="T127" s="29"/>
      <c r="U127" s="29"/>
      <c r="V127" s="30"/>
      <c r="W127" s="22" t="s">
        <v>135</v>
      </c>
      <c r="X127" s="22"/>
      <c r="Y127" s="23">
        <v>8</v>
      </c>
      <c r="Z127" s="23"/>
      <c r="AA127" s="24">
        <v>9</v>
      </c>
      <c r="AB127" s="24"/>
      <c r="AC127" s="24"/>
      <c r="AD127" s="24"/>
      <c r="AE127" s="25">
        <f t="shared" si="1"/>
        <v>72</v>
      </c>
      <c r="AF127" s="25"/>
      <c r="AG127" s="25"/>
      <c r="AH127" s="26"/>
    </row>
    <row r="128" spans="1:34" x14ac:dyDescent="0.25">
      <c r="A128" s="16"/>
      <c r="B128" s="17"/>
      <c r="C128" s="17"/>
      <c r="D128" s="17"/>
      <c r="E128" s="17"/>
      <c r="F128" s="17"/>
      <c r="G128" s="17"/>
      <c r="H128" s="17"/>
      <c r="I128" s="17"/>
      <c r="J128" s="24"/>
      <c r="K128" s="24"/>
      <c r="L128" s="24"/>
      <c r="M128" s="27"/>
      <c r="N128" s="2">
        <v>119</v>
      </c>
      <c r="O128" s="28" t="s">
        <v>183</v>
      </c>
      <c r="P128" s="29"/>
      <c r="Q128" s="29"/>
      <c r="R128" s="29"/>
      <c r="S128" s="29"/>
      <c r="T128" s="29"/>
      <c r="U128" s="29"/>
      <c r="V128" s="30"/>
      <c r="W128" s="22" t="s">
        <v>135</v>
      </c>
      <c r="X128" s="22"/>
      <c r="Y128" s="23">
        <v>15</v>
      </c>
      <c r="Z128" s="23"/>
      <c r="AA128" s="24">
        <v>26</v>
      </c>
      <c r="AB128" s="24"/>
      <c r="AC128" s="24"/>
      <c r="AD128" s="24"/>
      <c r="AE128" s="25">
        <f t="shared" si="1"/>
        <v>390</v>
      </c>
      <c r="AF128" s="25"/>
      <c r="AG128" s="25"/>
      <c r="AH128" s="26"/>
    </row>
    <row r="129" spans="1:34" x14ac:dyDescent="0.25">
      <c r="A129" s="16"/>
      <c r="B129" s="17"/>
      <c r="C129" s="17"/>
      <c r="D129" s="17"/>
      <c r="E129" s="17"/>
      <c r="F129" s="17"/>
      <c r="G129" s="17"/>
      <c r="H129" s="17"/>
      <c r="I129" s="17"/>
      <c r="J129" s="24"/>
      <c r="K129" s="24"/>
      <c r="L129" s="24"/>
      <c r="M129" s="27"/>
      <c r="N129" s="2">
        <v>120</v>
      </c>
      <c r="O129" s="28" t="s">
        <v>184</v>
      </c>
      <c r="P129" s="29"/>
      <c r="Q129" s="29"/>
      <c r="R129" s="29"/>
      <c r="S129" s="29"/>
      <c r="T129" s="29"/>
      <c r="U129" s="29"/>
      <c r="V129" s="30"/>
      <c r="W129" s="22" t="s">
        <v>64</v>
      </c>
      <c r="X129" s="22"/>
      <c r="Y129" s="23">
        <v>5</v>
      </c>
      <c r="Z129" s="23"/>
      <c r="AA129" s="24">
        <v>14</v>
      </c>
      <c r="AB129" s="24"/>
      <c r="AC129" s="24"/>
      <c r="AD129" s="24"/>
      <c r="AE129" s="25">
        <f t="shared" si="1"/>
        <v>70</v>
      </c>
      <c r="AF129" s="25"/>
      <c r="AG129" s="25"/>
      <c r="AH129" s="26"/>
    </row>
    <row r="130" spans="1:34" x14ac:dyDescent="0.25">
      <c r="A130" s="16"/>
      <c r="B130" s="17"/>
      <c r="C130" s="17"/>
      <c r="D130" s="17"/>
      <c r="E130" s="17"/>
      <c r="F130" s="17"/>
      <c r="G130" s="17"/>
      <c r="H130" s="17"/>
      <c r="I130" s="17"/>
      <c r="J130" s="24"/>
      <c r="K130" s="24"/>
      <c r="L130" s="24"/>
      <c r="M130" s="27"/>
      <c r="N130" s="2">
        <v>121</v>
      </c>
      <c r="O130" s="28" t="s">
        <v>185</v>
      </c>
      <c r="P130" s="29"/>
      <c r="Q130" s="29"/>
      <c r="R130" s="29"/>
      <c r="S130" s="29"/>
      <c r="T130" s="29"/>
      <c r="U130" s="29"/>
      <c r="V130" s="30"/>
      <c r="W130" s="22" t="s">
        <v>64</v>
      </c>
      <c r="X130" s="22"/>
      <c r="Y130" s="23">
        <v>5</v>
      </c>
      <c r="Z130" s="23"/>
      <c r="AA130" s="24">
        <v>15</v>
      </c>
      <c r="AB130" s="24"/>
      <c r="AC130" s="24"/>
      <c r="AD130" s="24"/>
      <c r="AE130" s="25">
        <f t="shared" si="1"/>
        <v>75</v>
      </c>
      <c r="AF130" s="25"/>
      <c r="AG130" s="25"/>
      <c r="AH130" s="26"/>
    </row>
    <row r="131" spans="1:34" x14ac:dyDescent="0.25">
      <c r="A131" s="16"/>
      <c r="B131" s="17"/>
      <c r="C131" s="17"/>
      <c r="D131" s="17"/>
      <c r="E131" s="17"/>
      <c r="F131" s="17"/>
      <c r="G131" s="17"/>
      <c r="H131" s="17"/>
      <c r="I131" s="17"/>
      <c r="J131" s="24"/>
      <c r="K131" s="24"/>
      <c r="L131" s="24"/>
      <c r="M131" s="27"/>
      <c r="N131" s="2">
        <v>122</v>
      </c>
      <c r="O131" s="28" t="s">
        <v>186</v>
      </c>
      <c r="P131" s="29"/>
      <c r="Q131" s="29"/>
      <c r="R131" s="29"/>
      <c r="S131" s="29"/>
      <c r="T131" s="29"/>
      <c r="U131" s="29"/>
      <c r="V131" s="30"/>
      <c r="W131" s="22" t="s">
        <v>64</v>
      </c>
      <c r="X131" s="22"/>
      <c r="Y131" s="23">
        <v>200</v>
      </c>
      <c r="Z131" s="23"/>
      <c r="AA131" s="24">
        <v>0.15</v>
      </c>
      <c r="AB131" s="24"/>
      <c r="AC131" s="24"/>
      <c r="AD131" s="24"/>
      <c r="AE131" s="25">
        <f t="shared" si="1"/>
        <v>30</v>
      </c>
      <c r="AF131" s="25"/>
      <c r="AG131" s="25"/>
      <c r="AH131" s="26"/>
    </row>
    <row r="132" spans="1:34" x14ac:dyDescent="0.25">
      <c r="A132" s="16"/>
      <c r="B132" s="17"/>
      <c r="C132" s="17"/>
      <c r="D132" s="17"/>
      <c r="E132" s="17"/>
      <c r="F132" s="17"/>
      <c r="G132" s="17"/>
      <c r="H132" s="17"/>
      <c r="I132" s="17"/>
      <c r="J132" s="24"/>
      <c r="K132" s="24"/>
      <c r="L132" s="24"/>
      <c r="M132" s="27"/>
      <c r="N132" s="2">
        <v>123</v>
      </c>
      <c r="O132" s="28" t="s">
        <v>187</v>
      </c>
      <c r="P132" s="29"/>
      <c r="Q132" s="29"/>
      <c r="R132" s="29"/>
      <c r="S132" s="29"/>
      <c r="T132" s="29"/>
      <c r="U132" s="29"/>
      <c r="V132" s="30"/>
      <c r="W132" s="22" t="s">
        <v>64</v>
      </c>
      <c r="X132" s="22"/>
      <c r="Y132" s="23">
        <v>8</v>
      </c>
      <c r="Z132" s="23"/>
      <c r="AA132" s="24">
        <v>600</v>
      </c>
      <c r="AB132" s="24"/>
      <c r="AC132" s="24"/>
      <c r="AD132" s="24"/>
      <c r="AE132" s="25">
        <f t="shared" si="1"/>
        <v>4800</v>
      </c>
      <c r="AF132" s="25"/>
      <c r="AG132" s="25"/>
      <c r="AH132" s="26"/>
    </row>
    <row r="133" spans="1:34" ht="18.75" customHeight="1" x14ac:dyDescent="0.25">
      <c r="A133" s="81" t="s">
        <v>17</v>
      </c>
      <c r="B133" s="82"/>
      <c r="C133" s="82"/>
      <c r="D133" s="82"/>
      <c r="E133" s="82"/>
      <c r="F133" s="82"/>
      <c r="G133" s="82"/>
      <c r="H133" s="82"/>
      <c r="I133" s="82"/>
      <c r="J133" s="83">
        <f>SUM(J11:J132)</f>
        <v>57960</v>
      </c>
      <c r="K133" s="83"/>
      <c r="L133" s="83"/>
      <c r="M133" s="83"/>
      <c r="N133" s="82" t="s">
        <v>23</v>
      </c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3">
        <f>SUM(AE11:AE132)</f>
        <v>52491.1</v>
      </c>
      <c r="AF133" s="83"/>
      <c r="AG133" s="83"/>
      <c r="AH133" s="84"/>
    </row>
    <row r="134" spans="1:34" ht="18.75" customHeight="1" thickBot="1" x14ac:dyDescent="0.3">
      <c r="A134" s="85" t="s">
        <v>22</v>
      </c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7">
        <f>SUM(AD8+J133-AE133)</f>
        <v>5468.9000000000015</v>
      </c>
      <c r="AF134" s="87"/>
      <c r="AG134" s="87"/>
      <c r="AH134" s="88"/>
    </row>
    <row r="135" spans="1:34" ht="6" customHeight="1" thickBot="1" x14ac:dyDescent="0.3"/>
    <row r="136" spans="1:34" ht="15" x14ac:dyDescent="0.25">
      <c r="A136" s="55" t="s">
        <v>24</v>
      </c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7"/>
    </row>
    <row r="137" spans="1:34" ht="151.5" customHeight="1" thickBot="1" x14ac:dyDescent="0.3">
      <c r="A137" s="117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9"/>
    </row>
    <row r="138" spans="1:34" ht="3.75" customHeight="1" thickBot="1" x14ac:dyDescent="0.3"/>
    <row r="139" spans="1:34" ht="15" x14ac:dyDescent="0.25">
      <c r="A139" s="55" t="s">
        <v>25</v>
      </c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7"/>
    </row>
    <row r="140" spans="1:34" ht="14.25" customHeight="1" x14ac:dyDescent="0.25">
      <c r="A140" s="94" t="s">
        <v>53</v>
      </c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6"/>
    </row>
    <row r="141" spans="1:34" x14ac:dyDescent="0.25">
      <c r="A141" s="106" t="s">
        <v>4</v>
      </c>
      <c r="B141" s="100" t="s">
        <v>31</v>
      </c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 t="s">
        <v>48</v>
      </c>
      <c r="S141" s="101"/>
      <c r="T141" s="101"/>
      <c r="U141" s="101"/>
      <c r="V141" s="102"/>
      <c r="W141" s="97" t="s">
        <v>27</v>
      </c>
      <c r="X141" s="99"/>
      <c r="Y141" s="99"/>
      <c r="Z141" s="99"/>
      <c r="AA141" s="99"/>
      <c r="AB141" s="98"/>
      <c r="AC141" s="92" t="s">
        <v>26</v>
      </c>
      <c r="AD141" s="92"/>
      <c r="AE141" s="92"/>
      <c r="AF141" s="92" t="s">
        <v>19</v>
      </c>
      <c r="AG141" s="92"/>
      <c r="AH141" s="93"/>
    </row>
    <row r="142" spans="1:34" x14ac:dyDescent="0.25">
      <c r="A142" s="107"/>
      <c r="B142" s="103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5"/>
      <c r="R142" s="103"/>
      <c r="S142" s="104"/>
      <c r="T142" s="104"/>
      <c r="U142" s="104"/>
      <c r="V142" s="105"/>
      <c r="W142" s="97" t="s">
        <v>28</v>
      </c>
      <c r="X142" s="98"/>
      <c r="Y142" s="97" t="s">
        <v>29</v>
      </c>
      <c r="Z142" s="98"/>
      <c r="AA142" s="97" t="s">
        <v>30</v>
      </c>
      <c r="AB142" s="98"/>
      <c r="AC142" s="92"/>
      <c r="AD142" s="92"/>
      <c r="AE142" s="92"/>
      <c r="AF142" s="92"/>
      <c r="AG142" s="92"/>
      <c r="AH142" s="93"/>
    </row>
    <row r="143" spans="1:34" ht="15" x14ac:dyDescent="0.25">
      <c r="A143" s="3">
        <v>1</v>
      </c>
      <c r="B143" s="64"/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6"/>
      <c r="R143" s="89"/>
      <c r="S143" s="90"/>
      <c r="T143" s="90"/>
      <c r="U143" s="90"/>
      <c r="V143" s="91"/>
      <c r="W143" s="111"/>
      <c r="X143" s="112"/>
      <c r="Y143" s="89"/>
      <c r="Z143" s="91"/>
      <c r="AA143" s="116"/>
      <c r="AB143" s="91"/>
      <c r="AC143" s="113"/>
      <c r="AD143" s="114"/>
      <c r="AE143" s="115"/>
      <c r="AF143" s="109"/>
      <c r="AG143" s="109"/>
      <c r="AH143" s="110"/>
    </row>
    <row r="144" spans="1:34" ht="15" x14ac:dyDescent="0.25">
      <c r="A144" s="3">
        <v>2</v>
      </c>
      <c r="B144" s="64"/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6"/>
      <c r="R144" s="89"/>
      <c r="S144" s="90"/>
      <c r="T144" s="90"/>
      <c r="U144" s="90"/>
      <c r="V144" s="91"/>
      <c r="W144" s="111"/>
      <c r="X144" s="112"/>
      <c r="Y144" s="89"/>
      <c r="Z144" s="91"/>
      <c r="AA144" s="116"/>
      <c r="AB144" s="91"/>
      <c r="AC144" s="113"/>
      <c r="AD144" s="114"/>
      <c r="AE144" s="115"/>
      <c r="AF144" s="109"/>
      <c r="AG144" s="109"/>
      <c r="AH144" s="110"/>
    </row>
    <row r="145" spans="1:34" ht="15" x14ac:dyDescent="0.25">
      <c r="A145" s="3">
        <v>3</v>
      </c>
      <c r="B145" s="64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6"/>
      <c r="R145" s="89"/>
      <c r="S145" s="90"/>
      <c r="T145" s="90"/>
      <c r="U145" s="90"/>
      <c r="V145" s="91"/>
      <c r="W145" s="111"/>
      <c r="X145" s="112"/>
      <c r="Y145" s="89"/>
      <c r="Z145" s="91"/>
      <c r="AA145" s="89"/>
      <c r="AB145" s="91"/>
      <c r="AC145" s="113"/>
      <c r="AD145" s="114"/>
      <c r="AE145" s="115"/>
      <c r="AF145" s="109"/>
      <c r="AG145" s="109"/>
      <c r="AH145" s="110"/>
    </row>
    <row r="146" spans="1:34" ht="15" x14ac:dyDescent="0.25">
      <c r="A146" s="3">
        <v>4</v>
      </c>
      <c r="B146" s="64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6"/>
      <c r="R146" s="89"/>
      <c r="S146" s="90"/>
      <c r="T146" s="90"/>
      <c r="U146" s="90"/>
      <c r="V146" s="91"/>
      <c r="W146" s="111"/>
      <c r="X146" s="112"/>
      <c r="Y146" s="89"/>
      <c r="Z146" s="91"/>
      <c r="AA146" s="89"/>
      <c r="AB146" s="91"/>
      <c r="AC146" s="113"/>
      <c r="AD146" s="114"/>
      <c r="AE146" s="115"/>
      <c r="AF146" s="109"/>
      <c r="AG146" s="109"/>
      <c r="AH146" s="110"/>
    </row>
    <row r="147" spans="1:34" ht="15" x14ac:dyDescent="0.25">
      <c r="A147" s="3">
        <v>5</v>
      </c>
      <c r="B147" s="64"/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6"/>
      <c r="R147" s="89"/>
      <c r="S147" s="90"/>
      <c r="T147" s="90"/>
      <c r="U147" s="90"/>
      <c r="V147" s="91"/>
      <c r="W147" s="111"/>
      <c r="X147" s="112"/>
      <c r="Y147" s="89"/>
      <c r="Z147" s="91"/>
      <c r="AA147" s="89"/>
      <c r="AB147" s="91"/>
      <c r="AC147" s="113"/>
      <c r="AD147" s="114"/>
      <c r="AE147" s="115"/>
      <c r="AF147" s="109"/>
      <c r="AG147" s="109"/>
      <c r="AH147" s="110"/>
    </row>
    <row r="148" spans="1:34" ht="15" x14ac:dyDescent="0.25">
      <c r="A148" s="3">
        <v>6</v>
      </c>
      <c r="B148" s="64"/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6"/>
      <c r="R148" s="89"/>
      <c r="S148" s="90"/>
      <c r="T148" s="90"/>
      <c r="U148" s="90"/>
      <c r="V148" s="91"/>
      <c r="W148" s="111"/>
      <c r="X148" s="112"/>
      <c r="Y148" s="89"/>
      <c r="Z148" s="91"/>
      <c r="AA148" s="89"/>
      <c r="AB148" s="91"/>
      <c r="AC148" s="113"/>
      <c r="AD148" s="114"/>
      <c r="AE148" s="115"/>
      <c r="AF148" s="109"/>
      <c r="AG148" s="109"/>
      <c r="AH148" s="110"/>
    </row>
    <row r="149" spans="1:34" ht="15" x14ac:dyDescent="0.25">
      <c r="A149" s="3">
        <v>7</v>
      </c>
      <c r="B149" s="64"/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6"/>
      <c r="R149" s="89"/>
      <c r="S149" s="90"/>
      <c r="T149" s="90"/>
      <c r="U149" s="90"/>
      <c r="V149" s="91"/>
      <c r="W149" s="111"/>
      <c r="X149" s="112"/>
      <c r="Y149" s="89"/>
      <c r="Z149" s="91"/>
      <c r="AA149" s="89"/>
      <c r="AB149" s="91"/>
      <c r="AC149" s="113"/>
      <c r="AD149" s="114"/>
      <c r="AE149" s="115"/>
      <c r="AF149" s="109"/>
      <c r="AG149" s="109"/>
      <c r="AH149" s="110"/>
    </row>
    <row r="150" spans="1:34" ht="15" x14ac:dyDescent="0.25">
      <c r="A150" s="3">
        <v>8</v>
      </c>
      <c r="B150" s="64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6"/>
      <c r="R150" s="89"/>
      <c r="S150" s="90"/>
      <c r="T150" s="90"/>
      <c r="U150" s="90"/>
      <c r="V150" s="91"/>
      <c r="W150" s="111"/>
      <c r="X150" s="112"/>
      <c r="Y150" s="89"/>
      <c r="Z150" s="91"/>
      <c r="AA150" s="89"/>
      <c r="AB150" s="91"/>
      <c r="AC150" s="113"/>
      <c r="AD150" s="114"/>
      <c r="AE150" s="115"/>
      <c r="AF150" s="109"/>
      <c r="AG150" s="109"/>
      <c r="AH150" s="110"/>
    </row>
    <row r="151" spans="1:34" ht="15" x14ac:dyDescent="0.25">
      <c r="A151" s="3">
        <v>9</v>
      </c>
      <c r="B151" s="64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6"/>
      <c r="R151" s="89"/>
      <c r="S151" s="90"/>
      <c r="T151" s="90"/>
      <c r="U151" s="90"/>
      <c r="V151" s="91"/>
      <c r="W151" s="111"/>
      <c r="X151" s="112"/>
      <c r="Y151" s="89"/>
      <c r="Z151" s="91"/>
      <c r="AA151" s="89"/>
      <c r="AB151" s="91"/>
      <c r="AC151" s="113"/>
      <c r="AD151" s="114"/>
      <c r="AE151" s="115"/>
      <c r="AF151" s="109"/>
      <c r="AG151" s="109"/>
      <c r="AH151" s="110"/>
    </row>
    <row r="152" spans="1:34" ht="15" x14ac:dyDescent="0.25">
      <c r="A152" s="3">
        <v>10</v>
      </c>
      <c r="B152" s="64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6"/>
      <c r="R152" s="89"/>
      <c r="S152" s="90"/>
      <c r="T152" s="90"/>
      <c r="U152" s="90"/>
      <c r="V152" s="91"/>
      <c r="W152" s="111"/>
      <c r="X152" s="112"/>
      <c r="Y152" s="89"/>
      <c r="Z152" s="91"/>
      <c r="AA152" s="89"/>
      <c r="AB152" s="91"/>
      <c r="AC152" s="113"/>
      <c r="AD152" s="114"/>
      <c r="AE152" s="115"/>
      <c r="AF152" s="109"/>
      <c r="AG152" s="109"/>
      <c r="AH152" s="110"/>
    </row>
    <row r="153" spans="1:34" ht="15" x14ac:dyDescent="0.25">
      <c r="A153" s="3">
        <v>11</v>
      </c>
      <c r="B153" s="64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6"/>
      <c r="R153" s="89"/>
      <c r="S153" s="90"/>
      <c r="T153" s="90"/>
      <c r="U153" s="90"/>
      <c r="V153" s="91"/>
      <c r="W153" s="111"/>
      <c r="X153" s="112"/>
      <c r="Y153" s="89"/>
      <c r="Z153" s="91"/>
      <c r="AA153" s="89"/>
      <c r="AB153" s="91"/>
      <c r="AC153" s="113"/>
      <c r="AD153" s="114"/>
      <c r="AE153" s="115"/>
      <c r="AF153" s="109"/>
      <c r="AG153" s="109"/>
      <c r="AH153" s="110"/>
    </row>
    <row r="154" spans="1:34" ht="15" x14ac:dyDescent="0.25">
      <c r="A154" s="3">
        <v>12</v>
      </c>
      <c r="B154" s="64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6"/>
      <c r="R154" s="89"/>
      <c r="S154" s="90"/>
      <c r="T154" s="90"/>
      <c r="U154" s="90"/>
      <c r="V154" s="91"/>
      <c r="W154" s="111"/>
      <c r="X154" s="112"/>
      <c r="Y154" s="89"/>
      <c r="Z154" s="91"/>
      <c r="AA154" s="89"/>
      <c r="AB154" s="91"/>
      <c r="AC154" s="113"/>
      <c r="AD154" s="114"/>
      <c r="AE154" s="115"/>
      <c r="AF154" s="109"/>
      <c r="AG154" s="109"/>
      <c r="AH154" s="110"/>
    </row>
    <row r="155" spans="1:34" ht="15" x14ac:dyDescent="0.25">
      <c r="A155" s="3">
        <v>13</v>
      </c>
      <c r="B155" s="64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6"/>
      <c r="R155" s="89"/>
      <c r="S155" s="90"/>
      <c r="T155" s="90"/>
      <c r="U155" s="90"/>
      <c r="V155" s="91"/>
      <c r="W155" s="111"/>
      <c r="X155" s="112"/>
      <c r="Y155" s="89"/>
      <c r="Z155" s="91"/>
      <c r="AA155" s="89"/>
      <c r="AB155" s="91"/>
      <c r="AC155" s="108"/>
      <c r="AD155" s="108"/>
      <c r="AE155" s="108"/>
      <c r="AF155" s="109"/>
      <c r="AG155" s="109"/>
      <c r="AH155" s="110"/>
    </row>
    <row r="156" spans="1:34" ht="15" x14ac:dyDescent="0.25">
      <c r="A156" s="3">
        <v>14</v>
      </c>
      <c r="B156" s="64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6"/>
      <c r="R156" s="89"/>
      <c r="S156" s="90"/>
      <c r="T156" s="90"/>
      <c r="U156" s="90"/>
      <c r="V156" s="91"/>
      <c r="W156" s="111"/>
      <c r="X156" s="112"/>
      <c r="Y156" s="89"/>
      <c r="Z156" s="91"/>
      <c r="AA156" s="89"/>
      <c r="AB156" s="91"/>
      <c r="AC156" s="108"/>
      <c r="AD156" s="108"/>
      <c r="AE156" s="108"/>
      <c r="AF156" s="109"/>
      <c r="AG156" s="109"/>
      <c r="AH156" s="110"/>
    </row>
    <row r="157" spans="1:34" ht="15" x14ac:dyDescent="0.25">
      <c r="A157" s="3">
        <v>15</v>
      </c>
      <c r="B157" s="64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6"/>
      <c r="R157" s="89"/>
      <c r="S157" s="90"/>
      <c r="T157" s="90"/>
      <c r="U157" s="90"/>
      <c r="V157" s="91"/>
      <c r="W157" s="111"/>
      <c r="X157" s="112"/>
      <c r="Y157" s="89"/>
      <c r="Z157" s="91"/>
      <c r="AA157" s="89"/>
      <c r="AB157" s="91"/>
      <c r="AC157" s="108"/>
      <c r="AD157" s="108"/>
      <c r="AE157" s="108"/>
      <c r="AF157" s="109"/>
      <c r="AG157" s="109"/>
      <c r="AH157" s="110"/>
    </row>
    <row r="158" spans="1:34" ht="15" x14ac:dyDescent="0.25">
      <c r="A158" s="3">
        <v>16</v>
      </c>
      <c r="B158" s="64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6"/>
      <c r="R158" s="89"/>
      <c r="S158" s="90"/>
      <c r="T158" s="90"/>
      <c r="U158" s="90"/>
      <c r="V158" s="91"/>
      <c r="W158" s="111"/>
      <c r="X158" s="112"/>
      <c r="Y158" s="89"/>
      <c r="Z158" s="91"/>
      <c r="AA158" s="89"/>
      <c r="AB158" s="91"/>
      <c r="AC158" s="108"/>
      <c r="AD158" s="108"/>
      <c r="AE158" s="108"/>
      <c r="AF158" s="109"/>
      <c r="AG158" s="109"/>
      <c r="AH158" s="110"/>
    </row>
    <row r="159" spans="1:34" ht="15" x14ac:dyDescent="0.25">
      <c r="A159" s="3">
        <v>17</v>
      </c>
      <c r="B159" s="64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6"/>
      <c r="R159" s="89"/>
      <c r="S159" s="90"/>
      <c r="T159" s="90"/>
      <c r="U159" s="90"/>
      <c r="V159" s="91"/>
      <c r="W159" s="111"/>
      <c r="X159" s="112"/>
      <c r="Y159" s="89"/>
      <c r="Z159" s="91"/>
      <c r="AA159" s="89"/>
      <c r="AB159" s="91"/>
      <c r="AC159" s="108"/>
      <c r="AD159" s="108"/>
      <c r="AE159" s="108"/>
      <c r="AF159" s="109"/>
      <c r="AG159" s="109"/>
      <c r="AH159" s="110"/>
    </row>
    <row r="160" spans="1:34" ht="15" x14ac:dyDescent="0.25">
      <c r="A160" s="3">
        <v>18</v>
      </c>
      <c r="B160" s="64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6"/>
      <c r="R160" s="89"/>
      <c r="S160" s="90"/>
      <c r="T160" s="90"/>
      <c r="U160" s="90"/>
      <c r="V160" s="91"/>
      <c r="W160" s="111"/>
      <c r="X160" s="112"/>
      <c r="Y160" s="89"/>
      <c r="Z160" s="91"/>
      <c r="AA160" s="89"/>
      <c r="AB160" s="91"/>
      <c r="AC160" s="108"/>
      <c r="AD160" s="108"/>
      <c r="AE160" s="108"/>
      <c r="AF160" s="109"/>
      <c r="AG160" s="109"/>
      <c r="AH160" s="110"/>
    </row>
    <row r="161" spans="1:34" ht="15" x14ac:dyDescent="0.25">
      <c r="A161" s="3">
        <v>19</v>
      </c>
      <c r="B161" s="64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6"/>
      <c r="R161" s="89"/>
      <c r="S161" s="90"/>
      <c r="T161" s="90"/>
      <c r="U161" s="90"/>
      <c r="V161" s="91"/>
      <c r="W161" s="111"/>
      <c r="X161" s="112"/>
      <c r="Y161" s="89"/>
      <c r="Z161" s="91"/>
      <c r="AA161" s="89"/>
      <c r="AB161" s="91"/>
      <c r="AC161" s="108"/>
      <c r="AD161" s="108"/>
      <c r="AE161" s="108"/>
      <c r="AF161" s="109"/>
      <c r="AG161" s="109"/>
      <c r="AH161" s="110"/>
    </row>
    <row r="162" spans="1:34" ht="15" x14ac:dyDescent="0.25">
      <c r="A162" s="3">
        <v>20</v>
      </c>
      <c r="B162" s="64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6"/>
      <c r="R162" s="89"/>
      <c r="S162" s="90"/>
      <c r="T162" s="90"/>
      <c r="U162" s="90"/>
      <c r="V162" s="91"/>
      <c r="W162" s="111"/>
      <c r="X162" s="112"/>
      <c r="Y162" s="89"/>
      <c r="Z162" s="91"/>
      <c r="AA162" s="89"/>
      <c r="AB162" s="91"/>
      <c r="AC162" s="108"/>
      <c r="AD162" s="108"/>
      <c r="AE162" s="108"/>
      <c r="AF162" s="109"/>
      <c r="AG162" s="109"/>
      <c r="AH162" s="110"/>
    </row>
    <row r="163" spans="1:34" ht="15" x14ac:dyDescent="0.25">
      <c r="A163" s="3">
        <v>21</v>
      </c>
      <c r="B163" s="64"/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6"/>
      <c r="R163" s="89"/>
      <c r="S163" s="90"/>
      <c r="T163" s="90"/>
      <c r="U163" s="90"/>
      <c r="V163" s="91"/>
      <c r="W163" s="111"/>
      <c r="X163" s="112"/>
      <c r="Y163" s="89"/>
      <c r="Z163" s="91"/>
      <c r="AA163" s="116"/>
      <c r="AB163" s="91"/>
      <c r="AC163" s="113"/>
      <c r="AD163" s="114"/>
      <c r="AE163" s="115"/>
      <c r="AF163" s="109"/>
      <c r="AG163" s="109"/>
      <c r="AH163" s="110"/>
    </row>
    <row r="164" spans="1:34" ht="15" x14ac:dyDescent="0.25">
      <c r="A164" s="3">
        <v>22</v>
      </c>
      <c r="B164" s="64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6"/>
      <c r="R164" s="89"/>
      <c r="S164" s="90"/>
      <c r="T164" s="90"/>
      <c r="U164" s="90"/>
      <c r="V164" s="91"/>
      <c r="W164" s="111"/>
      <c r="X164" s="112"/>
      <c r="Y164" s="89"/>
      <c r="Z164" s="91"/>
      <c r="AA164" s="116"/>
      <c r="AB164" s="91"/>
      <c r="AC164" s="113"/>
      <c r="AD164" s="114"/>
      <c r="AE164" s="115"/>
      <c r="AF164" s="109"/>
      <c r="AG164" s="109"/>
      <c r="AH164" s="110"/>
    </row>
    <row r="165" spans="1:34" ht="15" x14ac:dyDescent="0.25">
      <c r="A165" s="3">
        <v>23</v>
      </c>
      <c r="B165" s="64"/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6"/>
      <c r="R165" s="89"/>
      <c r="S165" s="90"/>
      <c r="T165" s="90"/>
      <c r="U165" s="90"/>
      <c r="V165" s="91"/>
      <c r="W165" s="111"/>
      <c r="X165" s="112"/>
      <c r="Y165" s="89"/>
      <c r="Z165" s="91"/>
      <c r="AA165" s="89"/>
      <c r="AB165" s="91"/>
      <c r="AC165" s="113"/>
      <c r="AD165" s="114"/>
      <c r="AE165" s="115"/>
      <c r="AF165" s="109"/>
      <c r="AG165" s="109"/>
      <c r="AH165" s="110"/>
    </row>
    <row r="166" spans="1:34" ht="15" x14ac:dyDescent="0.25">
      <c r="A166" s="3">
        <v>24</v>
      </c>
      <c r="B166" s="64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6"/>
      <c r="R166" s="89"/>
      <c r="S166" s="90"/>
      <c r="T166" s="90"/>
      <c r="U166" s="90"/>
      <c r="V166" s="91"/>
      <c r="W166" s="111"/>
      <c r="X166" s="112"/>
      <c r="Y166" s="89"/>
      <c r="Z166" s="91"/>
      <c r="AA166" s="89"/>
      <c r="AB166" s="91"/>
      <c r="AC166" s="113"/>
      <c r="AD166" s="114"/>
      <c r="AE166" s="115"/>
      <c r="AF166" s="109"/>
      <c r="AG166" s="109"/>
      <c r="AH166" s="110"/>
    </row>
    <row r="167" spans="1:34" ht="15" x14ac:dyDescent="0.25">
      <c r="A167" s="3">
        <v>25</v>
      </c>
      <c r="B167" s="64"/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6"/>
      <c r="R167" s="89"/>
      <c r="S167" s="90"/>
      <c r="T167" s="90"/>
      <c r="U167" s="90"/>
      <c r="V167" s="91"/>
      <c r="W167" s="111"/>
      <c r="X167" s="112"/>
      <c r="Y167" s="89"/>
      <c r="Z167" s="91"/>
      <c r="AA167" s="89"/>
      <c r="AB167" s="91"/>
      <c r="AC167" s="113"/>
      <c r="AD167" s="114"/>
      <c r="AE167" s="115"/>
      <c r="AF167" s="109"/>
      <c r="AG167" s="109"/>
      <c r="AH167" s="110"/>
    </row>
    <row r="168" spans="1:34" ht="15" x14ac:dyDescent="0.25">
      <c r="A168" s="3">
        <v>26</v>
      </c>
      <c r="B168" s="64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6"/>
      <c r="R168" s="89"/>
      <c r="S168" s="90"/>
      <c r="T168" s="90"/>
      <c r="U168" s="90"/>
      <c r="V168" s="91"/>
      <c r="W168" s="111"/>
      <c r="X168" s="112"/>
      <c r="Y168" s="89"/>
      <c r="Z168" s="91"/>
      <c r="AA168" s="89"/>
      <c r="AB168" s="91"/>
      <c r="AC168" s="113"/>
      <c r="AD168" s="114"/>
      <c r="AE168" s="115"/>
      <c r="AF168" s="109"/>
      <c r="AG168" s="109"/>
      <c r="AH168" s="110"/>
    </row>
    <row r="169" spans="1:34" ht="15" x14ac:dyDescent="0.25">
      <c r="A169" s="3">
        <v>27</v>
      </c>
      <c r="B169" s="64"/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6"/>
      <c r="R169" s="89"/>
      <c r="S169" s="90"/>
      <c r="T169" s="90"/>
      <c r="U169" s="90"/>
      <c r="V169" s="91"/>
      <c r="W169" s="111"/>
      <c r="X169" s="112"/>
      <c r="Y169" s="89"/>
      <c r="Z169" s="91"/>
      <c r="AA169" s="89"/>
      <c r="AB169" s="91"/>
      <c r="AC169" s="113"/>
      <c r="AD169" s="114"/>
      <c r="AE169" s="115"/>
      <c r="AF169" s="109"/>
      <c r="AG169" s="109"/>
      <c r="AH169" s="110"/>
    </row>
    <row r="170" spans="1:34" ht="15" x14ac:dyDescent="0.25">
      <c r="A170" s="3">
        <v>28</v>
      </c>
      <c r="B170" s="64"/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6"/>
      <c r="R170" s="89"/>
      <c r="S170" s="90"/>
      <c r="T170" s="90"/>
      <c r="U170" s="90"/>
      <c r="V170" s="91"/>
      <c r="W170" s="111"/>
      <c r="X170" s="112"/>
      <c r="Y170" s="89"/>
      <c r="Z170" s="91"/>
      <c r="AA170" s="89"/>
      <c r="AB170" s="91"/>
      <c r="AC170" s="113"/>
      <c r="AD170" s="114"/>
      <c r="AE170" s="115"/>
      <c r="AF170" s="109"/>
      <c r="AG170" s="109"/>
      <c r="AH170" s="110"/>
    </row>
    <row r="171" spans="1:34" ht="15" x14ac:dyDescent="0.25">
      <c r="A171" s="3">
        <v>29</v>
      </c>
      <c r="B171" s="64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6"/>
      <c r="R171" s="89"/>
      <c r="S171" s="90"/>
      <c r="T171" s="90"/>
      <c r="U171" s="90"/>
      <c r="V171" s="91"/>
      <c r="W171" s="111"/>
      <c r="X171" s="112"/>
      <c r="Y171" s="89"/>
      <c r="Z171" s="91"/>
      <c r="AA171" s="89"/>
      <c r="AB171" s="91"/>
      <c r="AC171" s="113"/>
      <c r="AD171" s="114"/>
      <c r="AE171" s="115"/>
      <c r="AF171" s="109"/>
      <c r="AG171" s="109"/>
      <c r="AH171" s="110"/>
    </row>
    <row r="172" spans="1:34" ht="15" x14ac:dyDescent="0.25">
      <c r="A172" s="3">
        <v>30</v>
      </c>
      <c r="B172" s="64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6"/>
      <c r="R172" s="89"/>
      <c r="S172" s="90"/>
      <c r="T172" s="90"/>
      <c r="U172" s="90"/>
      <c r="V172" s="91"/>
      <c r="W172" s="111"/>
      <c r="X172" s="112"/>
      <c r="Y172" s="89"/>
      <c r="Z172" s="91"/>
      <c r="AA172" s="89"/>
      <c r="AB172" s="91"/>
      <c r="AC172" s="113"/>
      <c r="AD172" s="114"/>
      <c r="AE172" s="115"/>
      <c r="AF172" s="109"/>
      <c r="AG172" s="109"/>
      <c r="AH172" s="110"/>
    </row>
    <row r="173" spans="1:34" ht="15" x14ac:dyDescent="0.25">
      <c r="A173" s="3">
        <v>31</v>
      </c>
      <c r="B173" s="64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6"/>
      <c r="R173" s="89"/>
      <c r="S173" s="90"/>
      <c r="T173" s="90"/>
      <c r="U173" s="90"/>
      <c r="V173" s="91"/>
      <c r="W173" s="111"/>
      <c r="X173" s="112"/>
      <c r="Y173" s="89"/>
      <c r="Z173" s="91"/>
      <c r="AA173" s="89"/>
      <c r="AB173" s="91"/>
      <c r="AC173" s="113"/>
      <c r="AD173" s="114"/>
      <c r="AE173" s="115"/>
      <c r="AF173" s="109"/>
      <c r="AG173" s="109"/>
      <c r="AH173" s="110"/>
    </row>
    <row r="174" spans="1:34" ht="15" x14ac:dyDescent="0.25">
      <c r="A174" s="3">
        <v>32</v>
      </c>
      <c r="B174" s="64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6"/>
      <c r="R174" s="89"/>
      <c r="S174" s="90"/>
      <c r="T174" s="90"/>
      <c r="U174" s="90"/>
      <c r="V174" s="91"/>
      <c r="W174" s="111"/>
      <c r="X174" s="112"/>
      <c r="Y174" s="89"/>
      <c r="Z174" s="91"/>
      <c r="AA174" s="89"/>
      <c r="AB174" s="91"/>
      <c r="AC174" s="113"/>
      <c r="AD174" s="114"/>
      <c r="AE174" s="115"/>
      <c r="AF174" s="109"/>
      <c r="AG174" s="109"/>
      <c r="AH174" s="110"/>
    </row>
    <row r="175" spans="1:34" ht="15" x14ac:dyDescent="0.25">
      <c r="A175" s="3">
        <v>33</v>
      </c>
      <c r="B175" s="64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6"/>
      <c r="R175" s="89"/>
      <c r="S175" s="90"/>
      <c r="T175" s="90"/>
      <c r="U175" s="90"/>
      <c r="V175" s="91"/>
      <c r="W175" s="111"/>
      <c r="X175" s="112"/>
      <c r="Y175" s="89"/>
      <c r="Z175" s="91"/>
      <c r="AA175" s="89"/>
      <c r="AB175" s="91"/>
      <c r="AC175" s="108"/>
      <c r="AD175" s="108"/>
      <c r="AE175" s="108"/>
      <c r="AF175" s="109"/>
      <c r="AG175" s="109"/>
      <c r="AH175" s="110"/>
    </row>
    <row r="176" spans="1:34" ht="15" x14ac:dyDescent="0.25">
      <c r="A176" s="3">
        <v>34</v>
      </c>
      <c r="B176" s="64"/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6"/>
      <c r="R176" s="89"/>
      <c r="S176" s="90"/>
      <c r="T176" s="90"/>
      <c r="U176" s="90"/>
      <c r="V176" s="91"/>
      <c r="W176" s="111"/>
      <c r="X176" s="112"/>
      <c r="Y176" s="89"/>
      <c r="Z176" s="91"/>
      <c r="AA176" s="89"/>
      <c r="AB176" s="91"/>
      <c r="AC176" s="108"/>
      <c r="AD176" s="108"/>
      <c r="AE176" s="108"/>
      <c r="AF176" s="109"/>
      <c r="AG176" s="109"/>
      <c r="AH176" s="110"/>
    </row>
    <row r="177" spans="1:34" ht="15" x14ac:dyDescent="0.25">
      <c r="A177" s="3">
        <v>35</v>
      </c>
      <c r="B177" s="64"/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6"/>
      <c r="R177" s="89"/>
      <c r="S177" s="90"/>
      <c r="T177" s="90"/>
      <c r="U177" s="90"/>
      <c r="V177" s="91"/>
      <c r="W177" s="111"/>
      <c r="X177" s="112"/>
      <c r="Y177" s="89"/>
      <c r="Z177" s="91"/>
      <c r="AA177" s="89"/>
      <c r="AB177" s="91"/>
      <c r="AC177" s="108"/>
      <c r="AD177" s="108"/>
      <c r="AE177" s="108"/>
      <c r="AF177" s="109"/>
      <c r="AG177" s="109"/>
      <c r="AH177" s="110"/>
    </row>
    <row r="178" spans="1:34" ht="15" x14ac:dyDescent="0.25">
      <c r="A178" s="3">
        <v>36</v>
      </c>
      <c r="B178" s="64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6"/>
      <c r="R178" s="89"/>
      <c r="S178" s="90"/>
      <c r="T178" s="90"/>
      <c r="U178" s="90"/>
      <c r="V178" s="91"/>
      <c r="W178" s="111"/>
      <c r="X178" s="112"/>
      <c r="Y178" s="89"/>
      <c r="Z178" s="91"/>
      <c r="AA178" s="89"/>
      <c r="AB178" s="91"/>
      <c r="AC178" s="108"/>
      <c r="AD178" s="108"/>
      <c r="AE178" s="108"/>
      <c r="AF178" s="109"/>
      <c r="AG178" s="109"/>
      <c r="AH178" s="110"/>
    </row>
    <row r="179" spans="1:34" ht="15" x14ac:dyDescent="0.25">
      <c r="A179" s="3">
        <v>37</v>
      </c>
      <c r="B179" s="64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6"/>
      <c r="R179" s="89"/>
      <c r="S179" s="90"/>
      <c r="T179" s="90"/>
      <c r="U179" s="90"/>
      <c r="V179" s="91"/>
      <c r="W179" s="111"/>
      <c r="X179" s="112"/>
      <c r="Y179" s="89"/>
      <c r="Z179" s="91"/>
      <c r="AA179" s="89"/>
      <c r="AB179" s="91"/>
      <c r="AC179" s="108"/>
      <c r="AD179" s="108"/>
      <c r="AE179" s="108"/>
      <c r="AF179" s="109"/>
      <c r="AG179" s="109"/>
      <c r="AH179" s="110"/>
    </row>
    <row r="180" spans="1:34" ht="15" x14ac:dyDescent="0.25">
      <c r="A180" s="3">
        <v>38</v>
      </c>
      <c r="B180" s="64"/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6"/>
      <c r="R180" s="89"/>
      <c r="S180" s="90"/>
      <c r="T180" s="90"/>
      <c r="U180" s="90"/>
      <c r="V180" s="91"/>
      <c r="W180" s="111"/>
      <c r="X180" s="112"/>
      <c r="Y180" s="89"/>
      <c r="Z180" s="91"/>
      <c r="AA180" s="89"/>
      <c r="AB180" s="91"/>
      <c r="AC180" s="108"/>
      <c r="AD180" s="108"/>
      <c r="AE180" s="108"/>
      <c r="AF180" s="109"/>
      <c r="AG180" s="109"/>
      <c r="AH180" s="110"/>
    </row>
    <row r="181" spans="1:34" ht="15" x14ac:dyDescent="0.25">
      <c r="A181" s="3">
        <v>39</v>
      </c>
      <c r="B181" s="64"/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6"/>
      <c r="R181" s="89"/>
      <c r="S181" s="90"/>
      <c r="T181" s="90"/>
      <c r="U181" s="90"/>
      <c r="V181" s="91"/>
      <c r="W181" s="111"/>
      <c r="X181" s="112"/>
      <c r="Y181" s="89"/>
      <c r="Z181" s="91"/>
      <c r="AA181" s="89"/>
      <c r="AB181" s="91"/>
      <c r="AC181" s="108"/>
      <c r="AD181" s="108"/>
      <c r="AE181" s="108"/>
      <c r="AF181" s="109"/>
      <c r="AG181" s="109"/>
      <c r="AH181" s="110"/>
    </row>
    <row r="182" spans="1:34" ht="15" x14ac:dyDescent="0.25">
      <c r="A182" s="3">
        <v>40</v>
      </c>
      <c r="B182" s="64"/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6"/>
      <c r="R182" s="89"/>
      <c r="S182" s="90"/>
      <c r="T182" s="90"/>
      <c r="U182" s="90"/>
      <c r="V182" s="91"/>
      <c r="W182" s="111"/>
      <c r="X182" s="112"/>
      <c r="Y182" s="89"/>
      <c r="Z182" s="91"/>
      <c r="AA182" s="89"/>
      <c r="AB182" s="91"/>
      <c r="AC182" s="108"/>
      <c r="AD182" s="108"/>
      <c r="AE182" s="108"/>
      <c r="AF182" s="109"/>
      <c r="AG182" s="109"/>
      <c r="AH182" s="110"/>
    </row>
    <row r="183" spans="1:34" ht="15" x14ac:dyDescent="0.25">
      <c r="A183" s="3">
        <v>41</v>
      </c>
      <c r="B183" s="64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6"/>
      <c r="R183" s="89"/>
      <c r="S183" s="90"/>
      <c r="T183" s="90"/>
      <c r="U183" s="90"/>
      <c r="V183" s="91"/>
      <c r="W183" s="111"/>
      <c r="X183" s="112"/>
      <c r="Y183" s="89"/>
      <c r="Z183" s="91"/>
      <c r="AA183" s="116"/>
      <c r="AB183" s="91"/>
      <c r="AC183" s="113"/>
      <c r="AD183" s="114"/>
      <c r="AE183" s="115"/>
      <c r="AF183" s="109"/>
      <c r="AG183" s="109"/>
      <c r="AH183" s="110"/>
    </row>
    <row r="184" spans="1:34" ht="15" x14ac:dyDescent="0.25">
      <c r="A184" s="3">
        <v>42</v>
      </c>
      <c r="B184" s="64"/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6"/>
      <c r="R184" s="89"/>
      <c r="S184" s="90"/>
      <c r="T184" s="90"/>
      <c r="U184" s="90"/>
      <c r="V184" s="91"/>
      <c r="W184" s="111"/>
      <c r="X184" s="112"/>
      <c r="Y184" s="89"/>
      <c r="Z184" s="91"/>
      <c r="AA184" s="116"/>
      <c r="AB184" s="91"/>
      <c r="AC184" s="113"/>
      <c r="AD184" s="114"/>
      <c r="AE184" s="115"/>
      <c r="AF184" s="109"/>
      <c r="AG184" s="109"/>
      <c r="AH184" s="110"/>
    </row>
    <row r="185" spans="1:34" ht="15" x14ac:dyDescent="0.25">
      <c r="A185" s="3">
        <v>43</v>
      </c>
      <c r="B185" s="64"/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6"/>
      <c r="R185" s="89"/>
      <c r="S185" s="90"/>
      <c r="T185" s="90"/>
      <c r="U185" s="90"/>
      <c r="V185" s="91"/>
      <c r="W185" s="111"/>
      <c r="X185" s="112"/>
      <c r="Y185" s="89"/>
      <c r="Z185" s="91"/>
      <c r="AA185" s="89"/>
      <c r="AB185" s="91"/>
      <c r="AC185" s="113"/>
      <c r="AD185" s="114"/>
      <c r="AE185" s="115"/>
      <c r="AF185" s="109"/>
      <c r="AG185" s="109"/>
      <c r="AH185" s="110"/>
    </row>
    <row r="186" spans="1:34" ht="15" x14ac:dyDescent="0.25">
      <c r="A186" s="3">
        <v>44</v>
      </c>
      <c r="B186" s="64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6"/>
      <c r="R186" s="89"/>
      <c r="S186" s="90"/>
      <c r="T186" s="90"/>
      <c r="U186" s="90"/>
      <c r="V186" s="91"/>
      <c r="W186" s="111"/>
      <c r="X186" s="112"/>
      <c r="Y186" s="89"/>
      <c r="Z186" s="91"/>
      <c r="AA186" s="89"/>
      <c r="AB186" s="91"/>
      <c r="AC186" s="113"/>
      <c r="AD186" s="114"/>
      <c r="AE186" s="115"/>
      <c r="AF186" s="109"/>
      <c r="AG186" s="109"/>
      <c r="AH186" s="110"/>
    </row>
    <row r="187" spans="1:34" ht="15" x14ac:dyDescent="0.25">
      <c r="A187" s="3">
        <v>45</v>
      </c>
      <c r="B187" s="64"/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6"/>
      <c r="R187" s="89"/>
      <c r="S187" s="90"/>
      <c r="T187" s="90"/>
      <c r="U187" s="90"/>
      <c r="V187" s="91"/>
      <c r="W187" s="111"/>
      <c r="X187" s="112"/>
      <c r="Y187" s="89"/>
      <c r="Z187" s="91"/>
      <c r="AA187" s="89"/>
      <c r="AB187" s="91"/>
      <c r="AC187" s="113"/>
      <c r="AD187" s="114"/>
      <c r="AE187" s="115"/>
      <c r="AF187" s="109"/>
      <c r="AG187" s="109"/>
      <c r="AH187" s="110"/>
    </row>
    <row r="188" spans="1:34" ht="15" x14ac:dyDescent="0.25">
      <c r="A188" s="3">
        <v>46</v>
      </c>
      <c r="B188" s="64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6"/>
      <c r="R188" s="89"/>
      <c r="S188" s="90"/>
      <c r="T188" s="90"/>
      <c r="U188" s="90"/>
      <c r="V188" s="91"/>
      <c r="W188" s="111"/>
      <c r="X188" s="112"/>
      <c r="Y188" s="89"/>
      <c r="Z188" s="91"/>
      <c r="AA188" s="89"/>
      <c r="AB188" s="91"/>
      <c r="AC188" s="113"/>
      <c r="AD188" s="114"/>
      <c r="AE188" s="115"/>
      <c r="AF188" s="109"/>
      <c r="AG188" s="109"/>
      <c r="AH188" s="110"/>
    </row>
    <row r="189" spans="1:34" ht="15" x14ac:dyDescent="0.25">
      <c r="A189" s="3">
        <v>47</v>
      </c>
      <c r="B189" s="64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6"/>
      <c r="R189" s="89"/>
      <c r="S189" s="90"/>
      <c r="T189" s="90"/>
      <c r="U189" s="90"/>
      <c r="V189" s="91"/>
      <c r="W189" s="111"/>
      <c r="X189" s="112"/>
      <c r="Y189" s="89"/>
      <c r="Z189" s="91"/>
      <c r="AA189" s="89"/>
      <c r="AB189" s="91"/>
      <c r="AC189" s="113"/>
      <c r="AD189" s="114"/>
      <c r="AE189" s="115"/>
      <c r="AF189" s="109"/>
      <c r="AG189" s="109"/>
      <c r="AH189" s="110"/>
    </row>
    <row r="190" spans="1:34" ht="15" x14ac:dyDescent="0.25">
      <c r="A190" s="3">
        <v>48</v>
      </c>
      <c r="B190" s="64"/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6"/>
      <c r="R190" s="89"/>
      <c r="S190" s="90"/>
      <c r="T190" s="90"/>
      <c r="U190" s="90"/>
      <c r="V190" s="91"/>
      <c r="W190" s="111"/>
      <c r="X190" s="112"/>
      <c r="Y190" s="89"/>
      <c r="Z190" s="91"/>
      <c r="AA190" s="89"/>
      <c r="AB190" s="91"/>
      <c r="AC190" s="113"/>
      <c r="AD190" s="114"/>
      <c r="AE190" s="115"/>
      <c r="AF190" s="109"/>
      <c r="AG190" s="109"/>
      <c r="AH190" s="110"/>
    </row>
    <row r="191" spans="1:34" ht="15" x14ac:dyDescent="0.25">
      <c r="A191" s="3">
        <v>49</v>
      </c>
      <c r="B191" s="64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6"/>
      <c r="R191" s="89"/>
      <c r="S191" s="90"/>
      <c r="T191" s="90"/>
      <c r="U191" s="90"/>
      <c r="V191" s="91"/>
      <c r="W191" s="111"/>
      <c r="X191" s="112"/>
      <c r="Y191" s="89"/>
      <c r="Z191" s="91"/>
      <c r="AA191" s="89"/>
      <c r="AB191" s="91"/>
      <c r="AC191" s="113"/>
      <c r="AD191" s="114"/>
      <c r="AE191" s="115"/>
      <c r="AF191" s="109"/>
      <c r="AG191" s="109"/>
      <c r="AH191" s="110"/>
    </row>
    <row r="192" spans="1:34" ht="15" x14ac:dyDescent="0.25">
      <c r="A192" s="3">
        <v>50</v>
      </c>
      <c r="B192" s="64"/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6"/>
      <c r="R192" s="89"/>
      <c r="S192" s="90"/>
      <c r="T192" s="90"/>
      <c r="U192" s="90"/>
      <c r="V192" s="91"/>
      <c r="W192" s="111"/>
      <c r="X192" s="112"/>
      <c r="Y192" s="89"/>
      <c r="Z192" s="91"/>
      <c r="AA192" s="89"/>
      <c r="AB192" s="91"/>
      <c r="AC192" s="113"/>
      <c r="AD192" s="114"/>
      <c r="AE192" s="115"/>
      <c r="AF192" s="109"/>
      <c r="AG192" s="109"/>
      <c r="AH192" s="110"/>
    </row>
    <row r="193" spans="1:34" ht="15" x14ac:dyDescent="0.25">
      <c r="A193" s="3">
        <v>51</v>
      </c>
      <c r="B193" s="64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6"/>
      <c r="R193" s="89"/>
      <c r="S193" s="90"/>
      <c r="T193" s="90"/>
      <c r="U193" s="90"/>
      <c r="V193" s="91"/>
      <c r="W193" s="111"/>
      <c r="X193" s="112"/>
      <c r="Y193" s="89"/>
      <c r="Z193" s="91"/>
      <c r="AA193" s="89"/>
      <c r="AB193" s="91"/>
      <c r="AC193" s="113"/>
      <c r="AD193" s="114"/>
      <c r="AE193" s="115"/>
      <c r="AF193" s="109"/>
      <c r="AG193" s="109"/>
      <c r="AH193" s="110"/>
    </row>
    <row r="194" spans="1:34" ht="15" x14ac:dyDescent="0.25">
      <c r="A194" s="3">
        <v>52</v>
      </c>
      <c r="B194" s="64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6"/>
      <c r="R194" s="89"/>
      <c r="S194" s="90"/>
      <c r="T194" s="90"/>
      <c r="U194" s="90"/>
      <c r="V194" s="91"/>
      <c r="W194" s="111"/>
      <c r="X194" s="112"/>
      <c r="Y194" s="89"/>
      <c r="Z194" s="91"/>
      <c r="AA194" s="89"/>
      <c r="AB194" s="91"/>
      <c r="AC194" s="113"/>
      <c r="AD194" s="114"/>
      <c r="AE194" s="115"/>
      <c r="AF194" s="109"/>
      <c r="AG194" s="109"/>
      <c r="AH194" s="110"/>
    </row>
    <row r="195" spans="1:34" ht="15" x14ac:dyDescent="0.25">
      <c r="A195" s="3">
        <v>53</v>
      </c>
      <c r="B195" s="64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6"/>
      <c r="R195" s="89"/>
      <c r="S195" s="90"/>
      <c r="T195" s="90"/>
      <c r="U195" s="90"/>
      <c r="V195" s="91"/>
      <c r="W195" s="111"/>
      <c r="X195" s="112"/>
      <c r="Y195" s="89"/>
      <c r="Z195" s="91"/>
      <c r="AA195" s="89"/>
      <c r="AB195" s="91"/>
      <c r="AC195" s="108"/>
      <c r="AD195" s="108"/>
      <c r="AE195" s="108"/>
      <c r="AF195" s="109"/>
      <c r="AG195" s="109"/>
      <c r="AH195" s="110"/>
    </row>
    <row r="196" spans="1:34" ht="15" x14ac:dyDescent="0.25">
      <c r="A196" s="3">
        <v>54</v>
      </c>
      <c r="B196" s="64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6"/>
      <c r="R196" s="89"/>
      <c r="S196" s="90"/>
      <c r="T196" s="90"/>
      <c r="U196" s="90"/>
      <c r="V196" s="91"/>
      <c r="W196" s="111"/>
      <c r="X196" s="112"/>
      <c r="Y196" s="89"/>
      <c r="Z196" s="91"/>
      <c r="AA196" s="89"/>
      <c r="AB196" s="91"/>
      <c r="AC196" s="108"/>
      <c r="AD196" s="108"/>
      <c r="AE196" s="108"/>
      <c r="AF196" s="109"/>
      <c r="AG196" s="109"/>
      <c r="AH196" s="110"/>
    </row>
    <row r="197" spans="1:34" ht="15" x14ac:dyDescent="0.25">
      <c r="A197" s="3">
        <v>55</v>
      </c>
      <c r="B197" s="64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6"/>
      <c r="R197" s="89"/>
      <c r="S197" s="90"/>
      <c r="T197" s="90"/>
      <c r="U197" s="90"/>
      <c r="V197" s="91"/>
      <c r="W197" s="111"/>
      <c r="X197" s="112"/>
      <c r="Y197" s="89"/>
      <c r="Z197" s="91"/>
      <c r="AA197" s="89"/>
      <c r="AB197" s="91"/>
      <c r="AC197" s="108"/>
      <c r="AD197" s="108"/>
      <c r="AE197" s="108"/>
      <c r="AF197" s="109"/>
      <c r="AG197" s="109"/>
      <c r="AH197" s="110"/>
    </row>
    <row r="198" spans="1:34" ht="15" x14ac:dyDescent="0.25">
      <c r="A198" s="3">
        <v>56</v>
      </c>
      <c r="B198" s="64"/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6"/>
      <c r="R198" s="89"/>
      <c r="S198" s="90"/>
      <c r="T198" s="90"/>
      <c r="U198" s="90"/>
      <c r="V198" s="91"/>
      <c r="W198" s="111"/>
      <c r="X198" s="112"/>
      <c r="Y198" s="89"/>
      <c r="Z198" s="91"/>
      <c r="AA198" s="89"/>
      <c r="AB198" s="91"/>
      <c r="AC198" s="108"/>
      <c r="AD198" s="108"/>
      <c r="AE198" s="108"/>
      <c r="AF198" s="109"/>
      <c r="AG198" s="109"/>
      <c r="AH198" s="110"/>
    </row>
    <row r="199" spans="1:34" ht="15" x14ac:dyDescent="0.25">
      <c r="A199" s="3">
        <v>57</v>
      </c>
      <c r="B199" s="64"/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6"/>
      <c r="R199" s="89"/>
      <c r="S199" s="90"/>
      <c r="T199" s="90"/>
      <c r="U199" s="90"/>
      <c r="V199" s="91"/>
      <c r="W199" s="111"/>
      <c r="X199" s="112"/>
      <c r="Y199" s="89"/>
      <c r="Z199" s="91"/>
      <c r="AA199" s="89"/>
      <c r="AB199" s="91"/>
      <c r="AC199" s="108"/>
      <c r="AD199" s="108"/>
      <c r="AE199" s="108"/>
      <c r="AF199" s="109"/>
      <c r="AG199" s="109"/>
      <c r="AH199" s="110"/>
    </row>
    <row r="200" spans="1:34" ht="15" x14ac:dyDescent="0.25">
      <c r="A200" s="3">
        <v>58</v>
      </c>
      <c r="B200" s="64"/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6"/>
      <c r="R200" s="89"/>
      <c r="S200" s="90"/>
      <c r="T200" s="90"/>
      <c r="U200" s="90"/>
      <c r="V200" s="91"/>
      <c r="W200" s="111"/>
      <c r="X200" s="112"/>
      <c r="Y200" s="89"/>
      <c r="Z200" s="91"/>
      <c r="AA200" s="89"/>
      <c r="AB200" s="91"/>
      <c r="AC200" s="108"/>
      <c r="AD200" s="108"/>
      <c r="AE200" s="108"/>
      <c r="AF200" s="109"/>
      <c r="AG200" s="109"/>
      <c r="AH200" s="110"/>
    </row>
    <row r="201" spans="1:34" ht="15" x14ac:dyDescent="0.25">
      <c r="A201" s="3">
        <v>59</v>
      </c>
      <c r="B201" s="64"/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6"/>
      <c r="R201" s="89"/>
      <c r="S201" s="90"/>
      <c r="T201" s="90"/>
      <c r="U201" s="90"/>
      <c r="V201" s="91"/>
      <c r="W201" s="111"/>
      <c r="X201" s="112"/>
      <c r="Y201" s="89"/>
      <c r="Z201" s="91"/>
      <c r="AA201" s="89"/>
      <c r="AB201" s="91"/>
      <c r="AC201" s="108"/>
      <c r="AD201" s="108"/>
      <c r="AE201" s="108"/>
      <c r="AF201" s="109"/>
      <c r="AG201" s="109"/>
      <c r="AH201" s="110"/>
    </row>
    <row r="202" spans="1:34" ht="15" x14ac:dyDescent="0.25">
      <c r="A202" s="3">
        <v>60</v>
      </c>
      <c r="B202" s="64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6"/>
      <c r="R202" s="89"/>
      <c r="S202" s="90"/>
      <c r="T202" s="90"/>
      <c r="U202" s="90"/>
      <c r="V202" s="91"/>
      <c r="W202" s="111"/>
      <c r="X202" s="112"/>
      <c r="Y202" s="89"/>
      <c r="Z202" s="91"/>
      <c r="AA202" s="89"/>
      <c r="AB202" s="91"/>
      <c r="AC202" s="108"/>
      <c r="AD202" s="108"/>
      <c r="AE202" s="108"/>
      <c r="AF202" s="109"/>
      <c r="AG202" s="109"/>
      <c r="AH202" s="110"/>
    </row>
    <row r="203" spans="1:34" ht="15.75" thickBot="1" x14ac:dyDescent="0.3">
      <c r="A203" s="77" t="s">
        <v>7</v>
      </c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9">
        <f>SUM(AF143:AH162)</f>
        <v>0</v>
      </c>
      <c r="AG203" s="78"/>
      <c r="AH203" s="80"/>
    </row>
    <row r="204" spans="1:34" ht="3.75" customHeight="1" thickBot="1" x14ac:dyDescent="0.3"/>
    <row r="205" spans="1:34" ht="15" x14ac:dyDescent="0.25">
      <c r="A205" s="74" t="s">
        <v>32</v>
      </c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6"/>
    </row>
    <row r="206" spans="1:34" ht="108" customHeight="1" thickBot="1" x14ac:dyDescent="0.3">
      <c r="A206" s="52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4"/>
    </row>
    <row r="207" spans="1:34" ht="4.5" customHeight="1" thickBot="1" x14ac:dyDescent="0.3"/>
    <row r="208" spans="1:34" ht="15" x14ac:dyDescent="0.25">
      <c r="A208" s="55" t="s">
        <v>33</v>
      </c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7"/>
    </row>
    <row r="209" spans="1:34" x14ac:dyDescent="0.2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6"/>
    </row>
    <row r="210" spans="1:34" x14ac:dyDescent="0.2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6"/>
    </row>
    <row r="211" spans="1:34" x14ac:dyDescent="0.25">
      <c r="A211" s="70" t="s">
        <v>2</v>
      </c>
      <c r="B211" s="71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2">
        <f ca="1">TODAY()</f>
        <v>44180</v>
      </c>
      <c r="S211" s="72"/>
      <c r="T211" s="72"/>
      <c r="U211" s="72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3"/>
    </row>
    <row r="212" spans="1:34" x14ac:dyDescent="0.2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6"/>
    </row>
    <row r="213" spans="1:34" x14ac:dyDescent="0.2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6"/>
    </row>
    <row r="214" spans="1:34" x14ac:dyDescent="0.2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6"/>
    </row>
    <row r="215" spans="1:34" x14ac:dyDescent="0.2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6"/>
    </row>
    <row r="216" spans="1:34" x14ac:dyDescent="0.2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6"/>
    </row>
    <row r="217" spans="1:34" x14ac:dyDescent="0.25">
      <c r="A217" s="61" t="s">
        <v>60</v>
      </c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3"/>
    </row>
    <row r="218" spans="1:34" ht="15" x14ac:dyDescent="0.25">
      <c r="A218" s="58" t="s">
        <v>50</v>
      </c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 t="s">
        <v>46</v>
      </c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60"/>
    </row>
    <row r="219" spans="1:34" ht="3" customHeight="1" thickBot="1" x14ac:dyDescent="0.3">
      <c r="A219" s="67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9"/>
    </row>
    <row r="220" spans="1:34" ht="3.75" customHeight="1" thickBot="1" x14ac:dyDescent="0.3"/>
    <row r="221" spans="1:34" ht="15" x14ac:dyDescent="0.25">
      <c r="A221" s="55" t="s">
        <v>34</v>
      </c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7"/>
    </row>
    <row r="222" spans="1:34" x14ac:dyDescent="0.25">
      <c r="A222" s="39" t="s">
        <v>35</v>
      </c>
      <c r="B222" s="40"/>
      <c r="C222" s="40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1"/>
    </row>
    <row r="223" spans="1:34" ht="33" customHeight="1" x14ac:dyDescent="0.25">
      <c r="A223" s="33" t="s">
        <v>36</v>
      </c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3"/>
    </row>
    <row r="224" spans="1:34" x14ac:dyDescent="0.25">
      <c r="A224" s="4"/>
      <c r="B224" s="5" t="s">
        <v>37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8"/>
    </row>
    <row r="225" spans="1:34" ht="15" x14ac:dyDescent="0.25">
      <c r="A225" s="4"/>
      <c r="B225" s="44" t="s">
        <v>38</v>
      </c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6"/>
      <c r="AH225" s="6"/>
    </row>
    <row r="226" spans="1:34" ht="29.25" customHeight="1" x14ac:dyDescent="0.25">
      <c r="A226" s="4"/>
      <c r="B226" s="47" t="s">
        <v>57</v>
      </c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8"/>
      <c r="AH226" s="6"/>
    </row>
    <row r="227" spans="1:34" ht="4.5" customHeight="1" x14ac:dyDescent="0.25">
      <c r="A227" s="4"/>
      <c r="B227" s="9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10"/>
      <c r="AH227" s="6"/>
    </row>
    <row r="228" spans="1:34" ht="15" x14ac:dyDescent="0.25">
      <c r="A228" s="4"/>
      <c r="B228" s="49" t="s">
        <v>39</v>
      </c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1"/>
      <c r="AH228" s="6"/>
    </row>
    <row r="229" spans="1:34" x14ac:dyDescent="0.25">
      <c r="A229" s="4"/>
      <c r="B229" s="9"/>
      <c r="C229" s="11" t="s">
        <v>49</v>
      </c>
      <c r="D229" s="5"/>
      <c r="E229" s="5" t="s">
        <v>40</v>
      </c>
      <c r="F229" s="5"/>
      <c r="G229" s="5"/>
      <c r="H229" s="5"/>
      <c r="I229" s="5"/>
      <c r="J229" s="5"/>
      <c r="K229" s="5"/>
      <c r="L229" s="40"/>
      <c r="M229" s="40"/>
      <c r="N229" s="40"/>
      <c r="O229" s="40"/>
      <c r="P229" s="40"/>
      <c r="Q229" s="5" t="s">
        <v>41</v>
      </c>
      <c r="R229" s="5"/>
      <c r="S229" s="5"/>
      <c r="T229" s="40"/>
      <c r="U229" s="40"/>
      <c r="V229" s="40"/>
      <c r="W229" s="5" t="s">
        <v>42</v>
      </c>
      <c r="X229" s="5"/>
      <c r="Y229" s="5"/>
      <c r="Z229" s="40"/>
      <c r="AA229" s="40"/>
      <c r="AB229" s="40"/>
      <c r="AC229" s="40"/>
      <c r="AD229" s="40"/>
      <c r="AE229" s="40"/>
      <c r="AF229" s="40"/>
      <c r="AG229" s="10" t="s">
        <v>3</v>
      </c>
      <c r="AH229" s="6"/>
    </row>
    <row r="230" spans="1:34" x14ac:dyDescent="0.25">
      <c r="A230" s="4"/>
      <c r="B230" s="9"/>
      <c r="C230" s="12"/>
      <c r="D230" s="5"/>
      <c r="E230" s="5" t="s">
        <v>43</v>
      </c>
      <c r="F230" s="31"/>
      <c r="G230" s="31"/>
      <c r="H230" s="31"/>
      <c r="I230" s="31"/>
      <c r="J230" s="31"/>
      <c r="K230" s="31"/>
      <c r="L230" s="31"/>
      <c r="M230" s="31"/>
      <c r="N230" s="31"/>
      <c r="O230" s="5" t="s">
        <v>44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10"/>
      <c r="AH230" s="6"/>
    </row>
    <row r="231" spans="1:34" ht="15" x14ac:dyDescent="0.25">
      <c r="A231" s="4"/>
      <c r="B231" s="9"/>
      <c r="C231" s="11"/>
      <c r="D231" s="5"/>
      <c r="E231" s="40" t="s">
        <v>54</v>
      </c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2"/>
      <c r="AH231" s="6"/>
    </row>
    <row r="232" spans="1:34" x14ac:dyDescent="0.25">
      <c r="A232" s="4"/>
      <c r="B232" s="9"/>
      <c r="C232" s="5"/>
      <c r="D232" s="5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2"/>
      <c r="AH232" s="6"/>
    </row>
    <row r="233" spans="1:34" ht="17.25" customHeight="1" x14ac:dyDescent="0.25">
      <c r="A233" s="4"/>
      <c r="B233" s="36" t="s">
        <v>45</v>
      </c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8"/>
      <c r="AH233" s="6"/>
    </row>
    <row r="234" spans="1:34" ht="5.25" customHeight="1" x14ac:dyDescent="0.25">
      <c r="A234" s="4"/>
      <c r="B234" s="5"/>
      <c r="C234" s="5"/>
      <c r="D234" s="5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6"/>
    </row>
    <row r="235" spans="1:34" ht="29.25" customHeight="1" x14ac:dyDescent="0.25">
      <c r="A235" s="33" t="s">
        <v>47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5"/>
    </row>
    <row r="236" spans="1:34" ht="15.75" customHeight="1" thickBot="1" x14ac:dyDescent="0.3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5"/>
    </row>
  </sheetData>
  <protectedRanges>
    <protectedRange sqref="R206 A206 Y155:AE162 Y175:AE182 Y195:AE202" name="Intervalo3"/>
    <protectedRange sqref="A8:A134" name="Intervalo1"/>
    <protectedRange sqref="A137" name="Intervalo2"/>
  </protectedRanges>
  <mergeCells count="1340">
    <mergeCell ref="B202:Q202"/>
    <mergeCell ref="R202:V202"/>
    <mergeCell ref="W202:X202"/>
    <mergeCell ref="Y202:Z202"/>
    <mergeCell ref="AA202:AB202"/>
    <mergeCell ref="AC202:AE202"/>
    <mergeCell ref="AF202:AH202"/>
    <mergeCell ref="B200:Q200"/>
    <mergeCell ref="R200:V200"/>
    <mergeCell ref="W200:X200"/>
    <mergeCell ref="Y200:Z200"/>
    <mergeCell ref="AA200:AB200"/>
    <mergeCell ref="AC200:AE200"/>
    <mergeCell ref="AF200:AH200"/>
    <mergeCell ref="B201:Q201"/>
    <mergeCell ref="R201:V201"/>
    <mergeCell ref="W201:X201"/>
    <mergeCell ref="Y201:Z201"/>
    <mergeCell ref="AA201:AB201"/>
    <mergeCell ref="AC201:AE201"/>
    <mergeCell ref="AF201:AH201"/>
    <mergeCell ref="B198:Q198"/>
    <mergeCell ref="R198:V198"/>
    <mergeCell ref="W198:X198"/>
    <mergeCell ref="Y198:Z198"/>
    <mergeCell ref="AA198:AB198"/>
    <mergeCell ref="AC198:AE198"/>
    <mergeCell ref="AF198:AH198"/>
    <mergeCell ref="B199:Q199"/>
    <mergeCell ref="R199:V199"/>
    <mergeCell ref="W199:X199"/>
    <mergeCell ref="Y199:Z199"/>
    <mergeCell ref="AA199:AB199"/>
    <mergeCell ref="AC199:AE199"/>
    <mergeCell ref="AF199:AH199"/>
    <mergeCell ref="B196:Q196"/>
    <mergeCell ref="R196:V196"/>
    <mergeCell ref="W196:X196"/>
    <mergeCell ref="Y196:Z196"/>
    <mergeCell ref="AA196:AB196"/>
    <mergeCell ref="AC196:AE196"/>
    <mergeCell ref="AF196:AH196"/>
    <mergeCell ref="B197:Q197"/>
    <mergeCell ref="R197:V197"/>
    <mergeCell ref="W197:X197"/>
    <mergeCell ref="Y197:Z197"/>
    <mergeCell ref="AA197:AB197"/>
    <mergeCell ref="AC197:AE197"/>
    <mergeCell ref="AF197:AH197"/>
    <mergeCell ref="B194:Q194"/>
    <mergeCell ref="R194:V194"/>
    <mergeCell ref="W194:X194"/>
    <mergeCell ref="Y194:Z194"/>
    <mergeCell ref="AA194:AB194"/>
    <mergeCell ref="AC194:AE194"/>
    <mergeCell ref="AF194:AH194"/>
    <mergeCell ref="B195:Q195"/>
    <mergeCell ref="R195:V195"/>
    <mergeCell ref="W195:X195"/>
    <mergeCell ref="Y195:Z195"/>
    <mergeCell ref="AA195:AB195"/>
    <mergeCell ref="AC195:AE195"/>
    <mergeCell ref="AF195:AH195"/>
    <mergeCell ref="B192:Q192"/>
    <mergeCell ref="R192:V192"/>
    <mergeCell ref="W192:X192"/>
    <mergeCell ref="Y192:Z192"/>
    <mergeCell ref="AA192:AB192"/>
    <mergeCell ref="AC192:AE192"/>
    <mergeCell ref="AF192:AH192"/>
    <mergeCell ref="B193:Q193"/>
    <mergeCell ref="R193:V193"/>
    <mergeCell ref="W193:X193"/>
    <mergeCell ref="Y193:Z193"/>
    <mergeCell ref="AA193:AB193"/>
    <mergeCell ref="AC193:AE193"/>
    <mergeCell ref="AF193:AH193"/>
    <mergeCell ref="B190:Q190"/>
    <mergeCell ref="R190:V190"/>
    <mergeCell ref="W190:X190"/>
    <mergeCell ref="Y190:Z190"/>
    <mergeCell ref="AA190:AB190"/>
    <mergeCell ref="AC190:AE190"/>
    <mergeCell ref="AF190:AH190"/>
    <mergeCell ref="B191:Q191"/>
    <mergeCell ref="R191:V191"/>
    <mergeCell ref="W191:X191"/>
    <mergeCell ref="Y191:Z191"/>
    <mergeCell ref="AA191:AB191"/>
    <mergeCell ref="AC191:AE191"/>
    <mergeCell ref="AF191:AH191"/>
    <mergeCell ref="B188:Q188"/>
    <mergeCell ref="R188:V188"/>
    <mergeCell ref="W188:X188"/>
    <mergeCell ref="Y188:Z188"/>
    <mergeCell ref="AA188:AB188"/>
    <mergeCell ref="AC188:AE188"/>
    <mergeCell ref="AF188:AH188"/>
    <mergeCell ref="B189:Q189"/>
    <mergeCell ref="R189:V189"/>
    <mergeCell ref="W189:X189"/>
    <mergeCell ref="Y189:Z189"/>
    <mergeCell ref="AA189:AB189"/>
    <mergeCell ref="AC189:AE189"/>
    <mergeCell ref="AF189:AH189"/>
    <mergeCell ref="B186:Q186"/>
    <mergeCell ref="R186:V186"/>
    <mergeCell ref="W186:X186"/>
    <mergeCell ref="Y186:Z186"/>
    <mergeCell ref="AA186:AB186"/>
    <mergeCell ref="AC186:AE186"/>
    <mergeCell ref="AF186:AH186"/>
    <mergeCell ref="B187:Q187"/>
    <mergeCell ref="R187:V187"/>
    <mergeCell ref="W187:X187"/>
    <mergeCell ref="Y187:Z187"/>
    <mergeCell ref="AA187:AB187"/>
    <mergeCell ref="AC187:AE187"/>
    <mergeCell ref="AF187:AH187"/>
    <mergeCell ref="B184:Q184"/>
    <mergeCell ref="R184:V184"/>
    <mergeCell ref="W184:X184"/>
    <mergeCell ref="Y184:Z184"/>
    <mergeCell ref="AA184:AB184"/>
    <mergeCell ref="AC184:AE184"/>
    <mergeCell ref="AF184:AH184"/>
    <mergeCell ref="B185:Q185"/>
    <mergeCell ref="R185:V185"/>
    <mergeCell ref="W185:X185"/>
    <mergeCell ref="Y185:Z185"/>
    <mergeCell ref="AA185:AB185"/>
    <mergeCell ref="AC185:AE185"/>
    <mergeCell ref="AF185:AH185"/>
    <mergeCell ref="B182:Q182"/>
    <mergeCell ref="R182:V182"/>
    <mergeCell ref="W182:X182"/>
    <mergeCell ref="Y182:Z182"/>
    <mergeCell ref="AA182:AB182"/>
    <mergeCell ref="AC182:AE182"/>
    <mergeCell ref="AF182:AH182"/>
    <mergeCell ref="B183:Q183"/>
    <mergeCell ref="R183:V183"/>
    <mergeCell ref="W183:X183"/>
    <mergeCell ref="Y183:Z183"/>
    <mergeCell ref="AA183:AB183"/>
    <mergeCell ref="AC183:AE183"/>
    <mergeCell ref="AF183:AH183"/>
    <mergeCell ref="B180:Q180"/>
    <mergeCell ref="R180:V180"/>
    <mergeCell ref="W180:X180"/>
    <mergeCell ref="Y180:Z180"/>
    <mergeCell ref="AA180:AB180"/>
    <mergeCell ref="AC180:AE180"/>
    <mergeCell ref="AF180:AH180"/>
    <mergeCell ref="B181:Q181"/>
    <mergeCell ref="R181:V181"/>
    <mergeCell ref="W181:X181"/>
    <mergeCell ref="Y181:Z181"/>
    <mergeCell ref="AA181:AB181"/>
    <mergeCell ref="AC181:AE181"/>
    <mergeCell ref="AF181:AH181"/>
    <mergeCell ref="B178:Q178"/>
    <mergeCell ref="R178:V178"/>
    <mergeCell ref="W178:X178"/>
    <mergeCell ref="Y178:Z178"/>
    <mergeCell ref="AA178:AB178"/>
    <mergeCell ref="AC178:AE178"/>
    <mergeCell ref="AF178:AH178"/>
    <mergeCell ref="B179:Q179"/>
    <mergeCell ref="R179:V179"/>
    <mergeCell ref="W179:X179"/>
    <mergeCell ref="Y179:Z179"/>
    <mergeCell ref="AA179:AB179"/>
    <mergeCell ref="AC179:AE179"/>
    <mergeCell ref="AF179:AH179"/>
    <mergeCell ref="B176:Q176"/>
    <mergeCell ref="R176:V176"/>
    <mergeCell ref="W176:X176"/>
    <mergeCell ref="Y176:Z176"/>
    <mergeCell ref="AA176:AB176"/>
    <mergeCell ref="AC176:AE176"/>
    <mergeCell ref="AF176:AH176"/>
    <mergeCell ref="B177:Q177"/>
    <mergeCell ref="R177:V177"/>
    <mergeCell ref="W177:X177"/>
    <mergeCell ref="Y177:Z177"/>
    <mergeCell ref="AA177:AB177"/>
    <mergeCell ref="AC177:AE177"/>
    <mergeCell ref="AF177:AH177"/>
    <mergeCell ref="B174:Q174"/>
    <mergeCell ref="R174:V174"/>
    <mergeCell ref="W174:X174"/>
    <mergeCell ref="Y174:Z174"/>
    <mergeCell ref="AA174:AB174"/>
    <mergeCell ref="AC174:AE174"/>
    <mergeCell ref="AF174:AH174"/>
    <mergeCell ref="B175:Q175"/>
    <mergeCell ref="R175:V175"/>
    <mergeCell ref="W175:X175"/>
    <mergeCell ref="Y175:Z175"/>
    <mergeCell ref="AA175:AB175"/>
    <mergeCell ref="AC175:AE175"/>
    <mergeCell ref="AF175:AH175"/>
    <mergeCell ref="B172:Q172"/>
    <mergeCell ref="R172:V172"/>
    <mergeCell ref="W172:X172"/>
    <mergeCell ref="Y172:Z172"/>
    <mergeCell ref="AA172:AB172"/>
    <mergeCell ref="AC172:AE172"/>
    <mergeCell ref="AF172:AH172"/>
    <mergeCell ref="B173:Q173"/>
    <mergeCell ref="R173:V173"/>
    <mergeCell ref="W173:X173"/>
    <mergeCell ref="Y173:Z173"/>
    <mergeCell ref="AA173:AB173"/>
    <mergeCell ref="AC173:AE173"/>
    <mergeCell ref="AF173:AH173"/>
    <mergeCell ref="B170:Q170"/>
    <mergeCell ref="R170:V170"/>
    <mergeCell ref="W170:X170"/>
    <mergeCell ref="Y170:Z170"/>
    <mergeCell ref="AA170:AB170"/>
    <mergeCell ref="AC170:AE170"/>
    <mergeCell ref="AF170:AH170"/>
    <mergeCell ref="B171:Q171"/>
    <mergeCell ref="R171:V171"/>
    <mergeCell ref="W171:X171"/>
    <mergeCell ref="Y171:Z171"/>
    <mergeCell ref="AA171:AB171"/>
    <mergeCell ref="AC171:AE171"/>
    <mergeCell ref="AF171:AH171"/>
    <mergeCell ref="B168:Q168"/>
    <mergeCell ref="R168:V168"/>
    <mergeCell ref="W168:X168"/>
    <mergeCell ref="Y168:Z168"/>
    <mergeCell ref="AA168:AB168"/>
    <mergeCell ref="AC168:AE168"/>
    <mergeCell ref="AF168:AH168"/>
    <mergeCell ref="B169:Q169"/>
    <mergeCell ref="R169:V169"/>
    <mergeCell ref="W169:X169"/>
    <mergeCell ref="Y169:Z169"/>
    <mergeCell ref="AA169:AB169"/>
    <mergeCell ref="AC169:AE169"/>
    <mergeCell ref="AF169:AH169"/>
    <mergeCell ref="B166:Q166"/>
    <mergeCell ref="R166:V166"/>
    <mergeCell ref="W166:X166"/>
    <mergeCell ref="Y166:Z166"/>
    <mergeCell ref="AA166:AB166"/>
    <mergeCell ref="AC166:AE166"/>
    <mergeCell ref="AF166:AH166"/>
    <mergeCell ref="B167:Q167"/>
    <mergeCell ref="R167:V167"/>
    <mergeCell ref="W167:X167"/>
    <mergeCell ref="Y167:Z167"/>
    <mergeCell ref="AA167:AB167"/>
    <mergeCell ref="AC167:AE167"/>
    <mergeCell ref="AF167:AH167"/>
    <mergeCell ref="R164:V164"/>
    <mergeCell ref="W164:X164"/>
    <mergeCell ref="Y164:Z164"/>
    <mergeCell ref="AA164:AB164"/>
    <mergeCell ref="AC164:AE164"/>
    <mergeCell ref="AF164:AH164"/>
    <mergeCell ref="B165:Q165"/>
    <mergeCell ref="R165:V165"/>
    <mergeCell ref="W165:X165"/>
    <mergeCell ref="Y165:Z165"/>
    <mergeCell ref="AA165:AB165"/>
    <mergeCell ref="AC165:AE165"/>
    <mergeCell ref="AF165:AH165"/>
    <mergeCell ref="A122:I122"/>
    <mergeCell ref="J122:M122"/>
    <mergeCell ref="O122:V122"/>
    <mergeCell ref="W122:X122"/>
    <mergeCell ref="Y122:Z122"/>
    <mergeCell ref="AA122:AD122"/>
    <mergeCell ref="AE122:AH122"/>
    <mergeCell ref="A123:I123"/>
    <mergeCell ref="J123:M123"/>
    <mergeCell ref="O123:V123"/>
    <mergeCell ref="W123:X123"/>
    <mergeCell ref="Y123:Z123"/>
    <mergeCell ref="AA123:AD123"/>
    <mergeCell ref="AE123:AH123"/>
    <mergeCell ref="A120:I120"/>
    <mergeCell ref="J120:M120"/>
    <mergeCell ref="O120:V120"/>
    <mergeCell ref="W120:X120"/>
    <mergeCell ref="Y120:Z120"/>
    <mergeCell ref="AA120:AD120"/>
    <mergeCell ref="AE120:AH120"/>
    <mergeCell ref="A121:I121"/>
    <mergeCell ref="J121:M121"/>
    <mergeCell ref="O121:V121"/>
    <mergeCell ref="W121:X121"/>
    <mergeCell ref="Y121:Z121"/>
    <mergeCell ref="AA121:AD121"/>
    <mergeCell ref="AE121:AH121"/>
    <mergeCell ref="A118:I118"/>
    <mergeCell ref="J118:M118"/>
    <mergeCell ref="O118:V118"/>
    <mergeCell ref="W118:X118"/>
    <mergeCell ref="Y118:Z118"/>
    <mergeCell ref="AA118:AD118"/>
    <mergeCell ref="AE118:AH118"/>
    <mergeCell ref="A119:I119"/>
    <mergeCell ref="J119:M119"/>
    <mergeCell ref="O119:V119"/>
    <mergeCell ref="W119:X119"/>
    <mergeCell ref="Y119:Z119"/>
    <mergeCell ref="AA119:AD119"/>
    <mergeCell ref="AE119:AH119"/>
    <mergeCell ref="A116:I116"/>
    <mergeCell ref="J116:M116"/>
    <mergeCell ref="O116:V116"/>
    <mergeCell ref="W116:X116"/>
    <mergeCell ref="Y116:Z116"/>
    <mergeCell ref="AA116:AD116"/>
    <mergeCell ref="AE116:AH116"/>
    <mergeCell ref="A117:I117"/>
    <mergeCell ref="J117:M117"/>
    <mergeCell ref="O117:V117"/>
    <mergeCell ref="W117:X117"/>
    <mergeCell ref="Y117:Z117"/>
    <mergeCell ref="AA117:AD117"/>
    <mergeCell ref="AE117:AH117"/>
    <mergeCell ref="A114:I114"/>
    <mergeCell ref="J114:M114"/>
    <mergeCell ref="O114:V114"/>
    <mergeCell ref="W114:X114"/>
    <mergeCell ref="Y114:Z114"/>
    <mergeCell ref="AA114:AD114"/>
    <mergeCell ref="AE114:AH114"/>
    <mergeCell ref="A115:I115"/>
    <mergeCell ref="J115:M115"/>
    <mergeCell ref="O115:V115"/>
    <mergeCell ref="W115:X115"/>
    <mergeCell ref="Y115:Z115"/>
    <mergeCell ref="AA115:AD115"/>
    <mergeCell ref="AE115:AH115"/>
    <mergeCell ref="A112:I112"/>
    <mergeCell ref="J112:M112"/>
    <mergeCell ref="O112:V112"/>
    <mergeCell ref="W112:X112"/>
    <mergeCell ref="Y112:Z112"/>
    <mergeCell ref="AA112:AD112"/>
    <mergeCell ref="AE112:AH112"/>
    <mergeCell ref="A113:I113"/>
    <mergeCell ref="J113:M113"/>
    <mergeCell ref="O113:V113"/>
    <mergeCell ref="W113:X113"/>
    <mergeCell ref="Y113:Z113"/>
    <mergeCell ref="AA113:AD113"/>
    <mergeCell ref="AE113:AH113"/>
    <mergeCell ref="A110:I110"/>
    <mergeCell ref="J110:M110"/>
    <mergeCell ref="O110:V110"/>
    <mergeCell ref="W110:X110"/>
    <mergeCell ref="Y110:Z110"/>
    <mergeCell ref="AA110:AD110"/>
    <mergeCell ref="AE110:AH110"/>
    <mergeCell ref="A111:I111"/>
    <mergeCell ref="J111:M111"/>
    <mergeCell ref="O111:V111"/>
    <mergeCell ref="W111:X111"/>
    <mergeCell ref="Y111:Z111"/>
    <mergeCell ref="AA111:AD111"/>
    <mergeCell ref="AE111:AH111"/>
    <mergeCell ref="A108:I108"/>
    <mergeCell ref="J108:M108"/>
    <mergeCell ref="O108:V108"/>
    <mergeCell ref="W108:X108"/>
    <mergeCell ref="Y108:Z108"/>
    <mergeCell ref="AA108:AD108"/>
    <mergeCell ref="AE108:AH108"/>
    <mergeCell ref="A109:I109"/>
    <mergeCell ref="J109:M109"/>
    <mergeCell ref="O109:V109"/>
    <mergeCell ref="W109:X109"/>
    <mergeCell ref="Y109:Z109"/>
    <mergeCell ref="AA109:AD109"/>
    <mergeCell ref="AE109:AH109"/>
    <mergeCell ref="A106:I106"/>
    <mergeCell ref="J106:M106"/>
    <mergeCell ref="O106:V106"/>
    <mergeCell ref="W106:X106"/>
    <mergeCell ref="Y106:Z106"/>
    <mergeCell ref="AA106:AD106"/>
    <mergeCell ref="AE106:AH106"/>
    <mergeCell ref="A107:I107"/>
    <mergeCell ref="J107:M107"/>
    <mergeCell ref="O107:V107"/>
    <mergeCell ref="W107:X107"/>
    <mergeCell ref="Y107:Z107"/>
    <mergeCell ref="AA107:AD107"/>
    <mergeCell ref="AE107:AH107"/>
    <mergeCell ref="A104:I104"/>
    <mergeCell ref="J104:M104"/>
    <mergeCell ref="O104:V104"/>
    <mergeCell ref="W104:X104"/>
    <mergeCell ref="Y104:Z104"/>
    <mergeCell ref="AA104:AD104"/>
    <mergeCell ref="AE104:AH104"/>
    <mergeCell ref="A105:I105"/>
    <mergeCell ref="J105:M105"/>
    <mergeCell ref="O105:V105"/>
    <mergeCell ref="W105:X105"/>
    <mergeCell ref="Y105:Z105"/>
    <mergeCell ref="AA105:AD105"/>
    <mergeCell ref="AE105:AH105"/>
    <mergeCell ref="A102:I102"/>
    <mergeCell ref="J102:M102"/>
    <mergeCell ref="O102:V102"/>
    <mergeCell ref="W102:X102"/>
    <mergeCell ref="Y102:Z102"/>
    <mergeCell ref="AA102:AD102"/>
    <mergeCell ref="AE102:AH102"/>
    <mergeCell ref="A103:I103"/>
    <mergeCell ref="J103:M103"/>
    <mergeCell ref="O103:V103"/>
    <mergeCell ref="W103:X103"/>
    <mergeCell ref="Y103:Z103"/>
    <mergeCell ref="AA103:AD103"/>
    <mergeCell ref="AE103:AH103"/>
    <mergeCell ref="A100:I100"/>
    <mergeCell ref="J100:M100"/>
    <mergeCell ref="O100:V100"/>
    <mergeCell ref="W100:X100"/>
    <mergeCell ref="Y100:Z100"/>
    <mergeCell ref="AA100:AD100"/>
    <mergeCell ref="AE100:AH100"/>
    <mergeCell ref="A101:I101"/>
    <mergeCell ref="J101:M101"/>
    <mergeCell ref="O101:V101"/>
    <mergeCell ref="W101:X101"/>
    <mergeCell ref="Y101:Z101"/>
    <mergeCell ref="AA101:AD101"/>
    <mergeCell ref="AE101:AH101"/>
    <mergeCell ref="A98:I98"/>
    <mergeCell ref="J98:M98"/>
    <mergeCell ref="O98:V98"/>
    <mergeCell ref="W98:X98"/>
    <mergeCell ref="Y98:Z98"/>
    <mergeCell ref="AA98:AD98"/>
    <mergeCell ref="AE98:AH98"/>
    <mergeCell ref="A99:I99"/>
    <mergeCell ref="J99:M99"/>
    <mergeCell ref="O99:V99"/>
    <mergeCell ref="W99:X99"/>
    <mergeCell ref="Y99:Z99"/>
    <mergeCell ref="AA99:AD99"/>
    <mergeCell ref="AE99:AH99"/>
    <mergeCell ref="A96:I96"/>
    <mergeCell ref="J96:M96"/>
    <mergeCell ref="O96:V96"/>
    <mergeCell ref="W96:X96"/>
    <mergeCell ref="Y96:Z96"/>
    <mergeCell ref="AA96:AD96"/>
    <mergeCell ref="AE96:AH96"/>
    <mergeCell ref="A97:I97"/>
    <mergeCell ref="J97:M97"/>
    <mergeCell ref="O97:V97"/>
    <mergeCell ref="W97:X97"/>
    <mergeCell ref="Y97:Z97"/>
    <mergeCell ref="AA97:AD97"/>
    <mergeCell ref="AE97:AH97"/>
    <mergeCell ref="A94:I94"/>
    <mergeCell ref="J94:M94"/>
    <mergeCell ref="O94:V94"/>
    <mergeCell ref="W94:X94"/>
    <mergeCell ref="Y94:Z94"/>
    <mergeCell ref="AA94:AD94"/>
    <mergeCell ref="AE94:AH94"/>
    <mergeCell ref="A95:I95"/>
    <mergeCell ref="J95:M95"/>
    <mergeCell ref="O95:V95"/>
    <mergeCell ref="W95:X95"/>
    <mergeCell ref="Y95:Z95"/>
    <mergeCell ref="AA95:AD95"/>
    <mergeCell ref="AE95:AH95"/>
    <mergeCell ref="A92:I92"/>
    <mergeCell ref="J92:M92"/>
    <mergeCell ref="O92:V92"/>
    <mergeCell ref="W92:X92"/>
    <mergeCell ref="Y92:Z92"/>
    <mergeCell ref="AA92:AD92"/>
    <mergeCell ref="AE92:AH92"/>
    <mergeCell ref="A93:I93"/>
    <mergeCell ref="J93:M93"/>
    <mergeCell ref="O93:V93"/>
    <mergeCell ref="W93:X93"/>
    <mergeCell ref="Y93:Z93"/>
    <mergeCell ref="AA93:AD93"/>
    <mergeCell ref="AE93:AH93"/>
    <mergeCell ref="A90:I90"/>
    <mergeCell ref="J90:M90"/>
    <mergeCell ref="O90:V90"/>
    <mergeCell ref="W90:X90"/>
    <mergeCell ref="Y90:Z90"/>
    <mergeCell ref="AA90:AD90"/>
    <mergeCell ref="AE90:AH90"/>
    <mergeCell ref="A91:I91"/>
    <mergeCell ref="J91:M91"/>
    <mergeCell ref="O91:V91"/>
    <mergeCell ref="W91:X91"/>
    <mergeCell ref="Y91:Z91"/>
    <mergeCell ref="AA91:AD91"/>
    <mergeCell ref="AE91:AH91"/>
    <mergeCell ref="A88:I88"/>
    <mergeCell ref="J88:M88"/>
    <mergeCell ref="O88:V88"/>
    <mergeCell ref="W88:X88"/>
    <mergeCell ref="Y88:Z88"/>
    <mergeCell ref="AA88:AD88"/>
    <mergeCell ref="AE88:AH88"/>
    <mergeCell ref="A89:I89"/>
    <mergeCell ref="J89:M89"/>
    <mergeCell ref="O89:V89"/>
    <mergeCell ref="W89:X89"/>
    <mergeCell ref="Y89:Z89"/>
    <mergeCell ref="AA89:AD89"/>
    <mergeCell ref="AE89:AH89"/>
    <mergeCell ref="A86:I86"/>
    <mergeCell ref="J86:M86"/>
    <mergeCell ref="O86:V86"/>
    <mergeCell ref="W86:X86"/>
    <mergeCell ref="Y86:Z86"/>
    <mergeCell ref="AA86:AD86"/>
    <mergeCell ref="AE86:AH86"/>
    <mergeCell ref="A87:I87"/>
    <mergeCell ref="J87:M87"/>
    <mergeCell ref="O87:V87"/>
    <mergeCell ref="W87:X87"/>
    <mergeCell ref="Y87:Z87"/>
    <mergeCell ref="AA87:AD87"/>
    <mergeCell ref="AE87:AH87"/>
    <mergeCell ref="A84:I84"/>
    <mergeCell ref="J84:M84"/>
    <mergeCell ref="O84:V84"/>
    <mergeCell ref="W84:X84"/>
    <mergeCell ref="Y84:Z84"/>
    <mergeCell ref="AA84:AD84"/>
    <mergeCell ref="AE84:AH84"/>
    <mergeCell ref="A85:I85"/>
    <mergeCell ref="J85:M85"/>
    <mergeCell ref="O85:V85"/>
    <mergeCell ref="W85:X85"/>
    <mergeCell ref="Y85:Z85"/>
    <mergeCell ref="AA85:AD85"/>
    <mergeCell ref="AE85:AH85"/>
    <mergeCell ref="A82:I82"/>
    <mergeCell ref="J82:M82"/>
    <mergeCell ref="O82:V82"/>
    <mergeCell ref="W82:X82"/>
    <mergeCell ref="Y82:Z82"/>
    <mergeCell ref="AA82:AD82"/>
    <mergeCell ref="AE82:AH82"/>
    <mergeCell ref="A83:I83"/>
    <mergeCell ref="J83:M83"/>
    <mergeCell ref="O83:V83"/>
    <mergeCell ref="W83:X83"/>
    <mergeCell ref="Y83:Z83"/>
    <mergeCell ref="AA83:AD83"/>
    <mergeCell ref="AE83:AH83"/>
    <mergeCell ref="A80:I80"/>
    <mergeCell ref="J80:M80"/>
    <mergeCell ref="O80:V80"/>
    <mergeCell ref="W80:X80"/>
    <mergeCell ref="Y80:Z80"/>
    <mergeCell ref="AA80:AD80"/>
    <mergeCell ref="AE80:AH80"/>
    <mergeCell ref="A81:I81"/>
    <mergeCell ref="J81:M81"/>
    <mergeCell ref="O81:V81"/>
    <mergeCell ref="W81:X81"/>
    <mergeCell ref="Y81:Z81"/>
    <mergeCell ref="AA81:AD81"/>
    <mergeCell ref="AE81:AH81"/>
    <mergeCell ref="A78:I78"/>
    <mergeCell ref="J78:M78"/>
    <mergeCell ref="O78:V78"/>
    <mergeCell ref="W78:X78"/>
    <mergeCell ref="Y78:Z78"/>
    <mergeCell ref="AA78:AD78"/>
    <mergeCell ref="AE78:AH78"/>
    <mergeCell ref="A79:I79"/>
    <mergeCell ref="J79:M79"/>
    <mergeCell ref="O79:V79"/>
    <mergeCell ref="W79:X79"/>
    <mergeCell ref="Y79:Z79"/>
    <mergeCell ref="AA79:AD79"/>
    <mergeCell ref="AE79:AH79"/>
    <mergeCell ref="A76:I76"/>
    <mergeCell ref="J76:M76"/>
    <mergeCell ref="O76:V76"/>
    <mergeCell ref="W76:X76"/>
    <mergeCell ref="Y76:Z76"/>
    <mergeCell ref="AA76:AD76"/>
    <mergeCell ref="AE76:AH76"/>
    <mergeCell ref="A77:I77"/>
    <mergeCell ref="J77:M77"/>
    <mergeCell ref="O77:V77"/>
    <mergeCell ref="W77:X77"/>
    <mergeCell ref="Y77:Z77"/>
    <mergeCell ref="AA77:AD77"/>
    <mergeCell ref="AE77:AH77"/>
    <mergeCell ref="A74:I74"/>
    <mergeCell ref="J74:M74"/>
    <mergeCell ref="O74:V74"/>
    <mergeCell ref="W74:X74"/>
    <mergeCell ref="Y74:Z74"/>
    <mergeCell ref="AA74:AD74"/>
    <mergeCell ref="AE74:AH74"/>
    <mergeCell ref="A75:I75"/>
    <mergeCell ref="J75:M75"/>
    <mergeCell ref="O75:V75"/>
    <mergeCell ref="W75:X75"/>
    <mergeCell ref="Y75:Z75"/>
    <mergeCell ref="AA75:AD75"/>
    <mergeCell ref="AE75:AH75"/>
    <mergeCell ref="A72:I72"/>
    <mergeCell ref="J72:M72"/>
    <mergeCell ref="O72:V72"/>
    <mergeCell ref="W72:X72"/>
    <mergeCell ref="Y72:Z72"/>
    <mergeCell ref="AA72:AD72"/>
    <mergeCell ref="AE72:AH72"/>
    <mergeCell ref="A73:I73"/>
    <mergeCell ref="J73:M73"/>
    <mergeCell ref="O73:V73"/>
    <mergeCell ref="W73:X73"/>
    <mergeCell ref="Y73:Z73"/>
    <mergeCell ref="AA73:AD73"/>
    <mergeCell ref="AE73:AH73"/>
    <mergeCell ref="A70:I70"/>
    <mergeCell ref="J70:M70"/>
    <mergeCell ref="O70:V70"/>
    <mergeCell ref="W70:X70"/>
    <mergeCell ref="Y70:Z70"/>
    <mergeCell ref="AA70:AD70"/>
    <mergeCell ref="AE70:AH70"/>
    <mergeCell ref="A71:I71"/>
    <mergeCell ref="J71:M71"/>
    <mergeCell ref="O71:V71"/>
    <mergeCell ref="W71:X71"/>
    <mergeCell ref="Y71:Z71"/>
    <mergeCell ref="AA71:AD71"/>
    <mergeCell ref="AE71:AH71"/>
    <mergeCell ref="A68:I68"/>
    <mergeCell ref="J68:M68"/>
    <mergeCell ref="O68:V68"/>
    <mergeCell ref="W68:X68"/>
    <mergeCell ref="Y68:Z68"/>
    <mergeCell ref="AA68:AD68"/>
    <mergeCell ref="AE68:AH68"/>
    <mergeCell ref="A69:I69"/>
    <mergeCell ref="J69:M69"/>
    <mergeCell ref="O69:V69"/>
    <mergeCell ref="W69:X69"/>
    <mergeCell ref="Y69:Z69"/>
    <mergeCell ref="AA69:AD69"/>
    <mergeCell ref="AE69:AH69"/>
    <mergeCell ref="A66:I66"/>
    <mergeCell ref="J66:M66"/>
    <mergeCell ref="O66:V66"/>
    <mergeCell ref="W66:X66"/>
    <mergeCell ref="Y66:Z66"/>
    <mergeCell ref="AA66:AD66"/>
    <mergeCell ref="AE66:AH66"/>
    <mergeCell ref="A67:I67"/>
    <mergeCell ref="J67:M67"/>
    <mergeCell ref="O67:V67"/>
    <mergeCell ref="W67:X67"/>
    <mergeCell ref="Y67:Z67"/>
    <mergeCell ref="AA67:AD67"/>
    <mergeCell ref="AE67:AH67"/>
    <mergeCell ref="A64:I64"/>
    <mergeCell ref="J64:M64"/>
    <mergeCell ref="O64:V64"/>
    <mergeCell ref="W64:X64"/>
    <mergeCell ref="Y64:Z64"/>
    <mergeCell ref="AA64:AD64"/>
    <mergeCell ref="AE64:AH64"/>
    <mergeCell ref="A65:I65"/>
    <mergeCell ref="J65:M65"/>
    <mergeCell ref="O65:V65"/>
    <mergeCell ref="W65:X65"/>
    <mergeCell ref="Y65:Z65"/>
    <mergeCell ref="AA65:AD65"/>
    <mergeCell ref="AE65:AH65"/>
    <mergeCell ref="A132:I132"/>
    <mergeCell ref="J132:M132"/>
    <mergeCell ref="O132:V132"/>
    <mergeCell ref="W132:X132"/>
    <mergeCell ref="Y132:Z132"/>
    <mergeCell ref="AA132:AD132"/>
    <mergeCell ref="AE132:AH132"/>
    <mergeCell ref="A130:I130"/>
    <mergeCell ref="J130:M130"/>
    <mergeCell ref="O130:V130"/>
    <mergeCell ref="W130:X130"/>
    <mergeCell ref="Y130:Z130"/>
    <mergeCell ref="AA130:AD130"/>
    <mergeCell ref="AE130:AH130"/>
    <mergeCell ref="A131:I131"/>
    <mergeCell ref="J131:M131"/>
    <mergeCell ref="O131:V131"/>
    <mergeCell ref="W131:X131"/>
    <mergeCell ref="Y131:Z131"/>
    <mergeCell ref="AA131:AD131"/>
    <mergeCell ref="AE131:AH131"/>
    <mergeCell ref="A128:I128"/>
    <mergeCell ref="J128:M128"/>
    <mergeCell ref="O128:V128"/>
    <mergeCell ref="W128:X128"/>
    <mergeCell ref="Y128:Z128"/>
    <mergeCell ref="AA128:AD128"/>
    <mergeCell ref="AE128:AH128"/>
    <mergeCell ref="A129:I129"/>
    <mergeCell ref="J129:M129"/>
    <mergeCell ref="O129:V129"/>
    <mergeCell ref="W129:X129"/>
    <mergeCell ref="Y129:Z129"/>
    <mergeCell ref="AA129:AD129"/>
    <mergeCell ref="AE129:AH129"/>
    <mergeCell ref="A126:I126"/>
    <mergeCell ref="J126:M126"/>
    <mergeCell ref="O126:V126"/>
    <mergeCell ref="W126:X126"/>
    <mergeCell ref="Y126:Z126"/>
    <mergeCell ref="AA126:AD126"/>
    <mergeCell ref="AE126:AH126"/>
    <mergeCell ref="A127:I127"/>
    <mergeCell ref="J127:M127"/>
    <mergeCell ref="O127:V127"/>
    <mergeCell ref="W127:X127"/>
    <mergeCell ref="Y127:Z127"/>
    <mergeCell ref="AA127:AD127"/>
    <mergeCell ref="AE127:AH127"/>
    <mergeCell ref="A124:I124"/>
    <mergeCell ref="J124:M124"/>
    <mergeCell ref="O124:V124"/>
    <mergeCell ref="W124:X124"/>
    <mergeCell ref="Y124:Z124"/>
    <mergeCell ref="AA124:AD124"/>
    <mergeCell ref="AE124:AH124"/>
    <mergeCell ref="A125:I125"/>
    <mergeCell ref="J125:M125"/>
    <mergeCell ref="O125:V125"/>
    <mergeCell ref="W125:X125"/>
    <mergeCell ref="Y125:Z125"/>
    <mergeCell ref="AA125:AD125"/>
    <mergeCell ref="AE125:AH125"/>
    <mergeCell ref="A45:I45"/>
    <mergeCell ref="J45:M45"/>
    <mergeCell ref="O45:V45"/>
    <mergeCell ref="W45:X45"/>
    <mergeCell ref="Y45:Z45"/>
    <mergeCell ref="AA45:AD45"/>
    <mergeCell ref="AE45:AH45"/>
    <mergeCell ref="A46:I46"/>
    <mergeCell ref="J46:M46"/>
    <mergeCell ref="O46:V46"/>
    <mergeCell ref="W46:X46"/>
    <mergeCell ref="Y46:Z46"/>
    <mergeCell ref="AA46:AD46"/>
    <mergeCell ref="AE46:AH46"/>
    <mergeCell ref="A43:I43"/>
    <mergeCell ref="J43:M43"/>
    <mergeCell ref="O43:V43"/>
    <mergeCell ref="W43:X43"/>
    <mergeCell ref="Y43:Z43"/>
    <mergeCell ref="AA43:AD43"/>
    <mergeCell ref="AE43:AH43"/>
    <mergeCell ref="A44:I44"/>
    <mergeCell ref="J44:M44"/>
    <mergeCell ref="O44:V44"/>
    <mergeCell ref="W44:X44"/>
    <mergeCell ref="Y44:Z44"/>
    <mergeCell ref="AA44:AD44"/>
    <mergeCell ref="AE44:AH44"/>
    <mergeCell ref="A41:I41"/>
    <mergeCell ref="J41:M41"/>
    <mergeCell ref="O41:V41"/>
    <mergeCell ref="W41:X41"/>
    <mergeCell ref="Y41:Z41"/>
    <mergeCell ref="AA41:AD41"/>
    <mergeCell ref="AE41:AH41"/>
    <mergeCell ref="A42:I42"/>
    <mergeCell ref="J42:M42"/>
    <mergeCell ref="O42:V42"/>
    <mergeCell ref="W42:X42"/>
    <mergeCell ref="Y42:Z42"/>
    <mergeCell ref="AA42:AD42"/>
    <mergeCell ref="AE42:AH42"/>
    <mergeCell ref="A39:I39"/>
    <mergeCell ref="J39:M39"/>
    <mergeCell ref="O39:V39"/>
    <mergeCell ref="W39:X39"/>
    <mergeCell ref="Y39:Z39"/>
    <mergeCell ref="AA39:AD39"/>
    <mergeCell ref="AE39:AH39"/>
    <mergeCell ref="A40:I40"/>
    <mergeCell ref="J40:M40"/>
    <mergeCell ref="O40:V40"/>
    <mergeCell ref="W40:X40"/>
    <mergeCell ref="Y40:Z40"/>
    <mergeCell ref="AA40:AD40"/>
    <mergeCell ref="AE40:AH40"/>
    <mergeCell ref="A37:I37"/>
    <mergeCell ref="J37:M37"/>
    <mergeCell ref="O37:V37"/>
    <mergeCell ref="W37:X37"/>
    <mergeCell ref="Y37:Z37"/>
    <mergeCell ref="AA37:AD37"/>
    <mergeCell ref="AE37:AH37"/>
    <mergeCell ref="A38:I38"/>
    <mergeCell ref="J38:M38"/>
    <mergeCell ref="O38:V38"/>
    <mergeCell ref="W38:X38"/>
    <mergeCell ref="Y38:Z38"/>
    <mergeCell ref="AA38:AD38"/>
    <mergeCell ref="AE38:AH38"/>
    <mergeCell ref="A35:I35"/>
    <mergeCell ref="J35:M35"/>
    <mergeCell ref="O35:V35"/>
    <mergeCell ref="W35:X35"/>
    <mergeCell ref="Y35:Z35"/>
    <mergeCell ref="AA35:AD35"/>
    <mergeCell ref="AE35:AH35"/>
    <mergeCell ref="A36:I36"/>
    <mergeCell ref="J36:M36"/>
    <mergeCell ref="O36:V36"/>
    <mergeCell ref="W36:X36"/>
    <mergeCell ref="Y36:Z36"/>
    <mergeCell ref="AA36:AD36"/>
    <mergeCell ref="AE36:AH36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O34:V34"/>
    <mergeCell ref="W34:X34"/>
    <mergeCell ref="Y34:Z34"/>
    <mergeCell ref="AA34:AD34"/>
    <mergeCell ref="AE34:AH34"/>
    <mergeCell ref="A31:I31"/>
    <mergeCell ref="J31:M31"/>
    <mergeCell ref="O31:V31"/>
    <mergeCell ref="W31:X31"/>
    <mergeCell ref="Y31:Z31"/>
    <mergeCell ref="AA31:AD31"/>
    <mergeCell ref="AE31:AH31"/>
    <mergeCell ref="A32:I32"/>
    <mergeCell ref="J32:M32"/>
    <mergeCell ref="O32:V32"/>
    <mergeCell ref="W32:X32"/>
    <mergeCell ref="Y32:Z32"/>
    <mergeCell ref="AA32:AD32"/>
    <mergeCell ref="AE32:AH32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  <mergeCell ref="A19:I19"/>
    <mergeCell ref="J19:M19"/>
    <mergeCell ref="O19:V19"/>
    <mergeCell ref="W19:X19"/>
    <mergeCell ref="Y19:Z19"/>
    <mergeCell ref="AA19:AD19"/>
    <mergeCell ref="AE19:AH19"/>
    <mergeCell ref="A20:I20"/>
    <mergeCell ref="J20:M20"/>
    <mergeCell ref="O20:V20"/>
    <mergeCell ref="W20:X20"/>
    <mergeCell ref="Y20:Z20"/>
    <mergeCell ref="AA20:AD20"/>
    <mergeCell ref="AE20:AH20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61:I61"/>
    <mergeCell ref="J61:M61"/>
    <mergeCell ref="O61:V61"/>
    <mergeCell ref="W61:X61"/>
    <mergeCell ref="Y61:Z61"/>
    <mergeCell ref="AA61:AD61"/>
    <mergeCell ref="AE61:AH61"/>
    <mergeCell ref="A62:I62"/>
    <mergeCell ref="J62:M62"/>
    <mergeCell ref="O62:V62"/>
    <mergeCell ref="W62:X62"/>
    <mergeCell ref="Y62:Z62"/>
    <mergeCell ref="AA62:AD62"/>
    <mergeCell ref="AE62:AH62"/>
    <mergeCell ref="A59:I59"/>
    <mergeCell ref="J59:M59"/>
    <mergeCell ref="O59:V59"/>
    <mergeCell ref="W59:X59"/>
    <mergeCell ref="Y59:Z59"/>
    <mergeCell ref="AA59:AD59"/>
    <mergeCell ref="AE59:AH59"/>
    <mergeCell ref="A60:I60"/>
    <mergeCell ref="J60:M60"/>
    <mergeCell ref="O60:V60"/>
    <mergeCell ref="W60:X60"/>
    <mergeCell ref="Y60:Z60"/>
    <mergeCell ref="AA60:AD60"/>
    <mergeCell ref="AE60:AH60"/>
    <mergeCell ref="A57:I57"/>
    <mergeCell ref="J57:M57"/>
    <mergeCell ref="O57:V57"/>
    <mergeCell ref="W57:X57"/>
    <mergeCell ref="Y57:Z57"/>
    <mergeCell ref="AA57:AD57"/>
    <mergeCell ref="AE57:AH57"/>
    <mergeCell ref="A58:I58"/>
    <mergeCell ref="J58:M58"/>
    <mergeCell ref="O58:V58"/>
    <mergeCell ref="W58:X58"/>
    <mergeCell ref="Y58:Z58"/>
    <mergeCell ref="AA58:AD58"/>
    <mergeCell ref="AE58:AH58"/>
    <mergeCell ref="A55:I55"/>
    <mergeCell ref="J55:M55"/>
    <mergeCell ref="O55:V55"/>
    <mergeCell ref="W55:X55"/>
    <mergeCell ref="Y55:Z55"/>
    <mergeCell ref="AA55:AD55"/>
    <mergeCell ref="AE55:AH55"/>
    <mergeCell ref="A56:I56"/>
    <mergeCell ref="J56:M56"/>
    <mergeCell ref="O56:V56"/>
    <mergeCell ref="W56:X56"/>
    <mergeCell ref="Y56:Z56"/>
    <mergeCell ref="AA56:AD56"/>
    <mergeCell ref="AE56:AH56"/>
    <mergeCell ref="A53:I53"/>
    <mergeCell ref="J53:M53"/>
    <mergeCell ref="O53:V53"/>
    <mergeCell ref="W53:X53"/>
    <mergeCell ref="Y53:Z53"/>
    <mergeCell ref="AA53:AD53"/>
    <mergeCell ref="AE53:AH53"/>
    <mergeCell ref="A54:I54"/>
    <mergeCell ref="J54:M54"/>
    <mergeCell ref="O54:V54"/>
    <mergeCell ref="W54:X54"/>
    <mergeCell ref="Y54:Z54"/>
    <mergeCell ref="AA54:AD54"/>
    <mergeCell ref="AE54:AH54"/>
    <mergeCell ref="A51:I51"/>
    <mergeCell ref="J51:M51"/>
    <mergeCell ref="O51:V51"/>
    <mergeCell ref="W51:X51"/>
    <mergeCell ref="Y51:Z51"/>
    <mergeCell ref="AA51:AD51"/>
    <mergeCell ref="AE51:AH51"/>
    <mergeCell ref="A52:I52"/>
    <mergeCell ref="J52:M52"/>
    <mergeCell ref="O52:V52"/>
    <mergeCell ref="W52:X52"/>
    <mergeCell ref="Y52:Z52"/>
    <mergeCell ref="AA52:AD52"/>
    <mergeCell ref="AE52:AH52"/>
    <mergeCell ref="A49:I49"/>
    <mergeCell ref="J49:M49"/>
    <mergeCell ref="O49:V49"/>
    <mergeCell ref="W49:X49"/>
    <mergeCell ref="Y49:Z49"/>
    <mergeCell ref="AA49:AD49"/>
    <mergeCell ref="AE49:AH49"/>
    <mergeCell ref="A50:I50"/>
    <mergeCell ref="J50:M50"/>
    <mergeCell ref="O50:V50"/>
    <mergeCell ref="W50:X50"/>
    <mergeCell ref="Y50:Z50"/>
    <mergeCell ref="AA50:AD50"/>
    <mergeCell ref="AE50:AH50"/>
    <mergeCell ref="A47:I47"/>
    <mergeCell ref="J47:M47"/>
    <mergeCell ref="O47:V47"/>
    <mergeCell ref="W47:X47"/>
    <mergeCell ref="Y47:Z47"/>
    <mergeCell ref="AA47:AD47"/>
    <mergeCell ref="AE47:AH47"/>
    <mergeCell ref="A48:I48"/>
    <mergeCell ref="J48:M48"/>
    <mergeCell ref="O48:V48"/>
    <mergeCell ref="W48:X48"/>
    <mergeCell ref="Y48:Z48"/>
    <mergeCell ref="AA48:AD48"/>
    <mergeCell ref="AE48:AH48"/>
    <mergeCell ref="A63:I63"/>
    <mergeCell ref="J63:M63"/>
    <mergeCell ref="O63:V63"/>
    <mergeCell ref="W63:X63"/>
    <mergeCell ref="Y63:Z63"/>
    <mergeCell ref="AA63:AD63"/>
    <mergeCell ref="AE63:AH63"/>
    <mergeCell ref="A13:I13"/>
    <mergeCell ref="J13:M13"/>
    <mergeCell ref="O13:V13"/>
    <mergeCell ref="W13:X13"/>
    <mergeCell ref="Y13:Z13"/>
    <mergeCell ref="AA13:AD13"/>
    <mergeCell ref="AE13:AH13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1:I11"/>
    <mergeCell ref="J11:M11"/>
    <mergeCell ref="O11:V11"/>
    <mergeCell ref="W11:X11"/>
    <mergeCell ref="R143:V143"/>
    <mergeCell ref="A7:AH7"/>
    <mergeCell ref="A136:AH136"/>
    <mergeCell ref="A137:AH137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0:I10"/>
    <mergeCell ref="J10:M10"/>
    <mergeCell ref="AE10:AH10"/>
    <mergeCell ref="AA10:AD10"/>
    <mergeCell ref="Y10:Z10"/>
    <mergeCell ref="W143:X143"/>
    <mergeCell ref="A9:M9"/>
    <mergeCell ref="N9:AH9"/>
    <mergeCell ref="O10:V10"/>
    <mergeCell ref="W10:X10"/>
    <mergeCell ref="W144:X144"/>
    <mergeCell ref="Y143:Z143"/>
    <mergeCell ref="Y144:Z144"/>
    <mergeCell ref="AC143:AE143"/>
    <mergeCell ref="AC144:AE144"/>
    <mergeCell ref="AF143:AH143"/>
    <mergeCell ref="AF144:AH144"/>
    <mergeCell ref="AA143:AB143"/>
    <mergeCell ref="AA144:AB144"/>
    <mergeCell ref="B155:Q155"/>
    <mergeCell ref="B156:Q156"/>
    <mergeCell ref="W145:X145"/>
    <mergeCell ref="W146:X146"/>
    <mergeCell ref="Y145:Z145"/>
    <mergeCell ref="Y146:Z146"/>
    <mergeCell ref="AC145:AE145"/>
    <mergeCell ref="AC146:AE146"/>
    <mergeCell ref="AF145:AH145"/>
    <mergeCell ref="AF146:AH146"/>
    <mergeCell ref="AA145:AB145"/>
    <mergeCell ref="AA146:AB146"/>
    <mergeCell ref="B147:Q147"/>
    <mergeCell ref="B148:Q148"/>
    <mergeCell ref="Y155:Z155"/>
    <mergeCell ref="AA155:AB155"/>
    <mergeCell ref="AC155:AE155"/>
    <mergeCell ref="AF155:AH155"/>
    <mergeCell ref="Y156:Z156"/>
    <mergeCell ref="AA156:AB156"/>
    <mergeCell ref="AC156:AE156"/>
    <mergeCell ref="AF156:AH156"/>
    <mergeCell ref="W155:X155"/>
    <mergeCell ref="W156:X156"/>
    <mergeCell ref="B157:Q157"/>
    <mergeCell ref="B158:Q158"/>
    <mergeCell ref="W147:X147"/>
    <mergeCell ref="W148:X148"/>
    <mergeCell ref="Y147:Z147"/>
    <mergeCell ref="Y148:Z148"/>
    <mergeCell ref="AC147:AE147"/>
    <mergeCell ref="AC148:AE148"/>
    <mergeCell ref="AF147:AH147"/>
    <mergeCell ref="AF148:AH148"/>
    <mergeCell ref="AA147:AB147"/>
    <mergeCell ref="AA148:AB148"/>
    <mergeCell ref="B149:Q149"/>
    <mergeCell ref="B150:Q150"/>
    <mergeCell ref="R147:V147"/>
    <mergeCell ref="R148:V148"/>
    <mergeCell ref="Y157:Z157"/>
    <mergeCell ref="AA157:AB157"/>
    <mergeCell ref="AC157:AE157"/>
    <mergeCell ref="AF157:AH157"/>
    <mergeCell ref="Y158:Z158"/>
    <mergeCell ref="AA158:AB158"/>
    <mergeCell ref="AC158:AE158"/>
    <mergeCell ref="AF158:AH158"/>
    <mergeCell ref="B159:Q159"/>
    <mergeCell ref="B160:Q160"/>
    <mergeCell ref="W149:X149"/>
    <mergeCell ref="W150:X150"/>
    <mergeCell ref="Y149:Z149"/>
    <mergeCell ref="Y150:Z150"/>
    <mergeCell ref="AC149:AE149"/>
    <mergeCell ref="AC150:AE150"/>
    <mergeCell ref="AF149:AH149"/>
    <mergeCell ref="AF150:AH150"/>
    <mergeCell ref="AA149:AB149"/>
    <mergeCell ref="AA150:AB150"/>
    <mergeCell ref="B151:Q151"/>
    <mergeCell ref="B152:Q152"/>
    <mergeCell ref="R149:V149"/>
    <mergeCell ref="R150:V150"/>
    <mergeCell ref="Y159:Z159"/>
    <mergeCell ref="AA159:AB159"/>
    <mergeCell ref="AC159:AE159"/>
    <mergeCell ref="AF159:AH159"/>
    <mergeCell ref="Y160:Z160"/>
    <mergeCell ref="AF160:AH160"/>
    <mergeCell ref="W159:X159"/>
    <mergeCell ref="W160:X160"/>
    <mergeCell ref="B161:Q161"/>
    <mergeCell ref="W151:X151"/>
    <mergeCell ref="W152:X152"/>
    <mergeCell ref="Y151:Z151"/>
    <mergeCell ref="Y152:Z152"/>
    <mergeCell ref="AC151:AE151"/>
    <mergeCell ref="AC152:AE152"/>
    <mergeCell ref="AF151:AH151"/>
    <mergeCell ref="AF152:AH152"/>
    <mergeCell ref="AA151:AB151"/>
    <mergeCell ref="AA152:AB152"/>
    <mergeCell ref="B153:Q153"/>
    <mergeCell ref="B154:Q154"/>
    <mergeCell ref="R161:V161"/>
    <mergeCell ref="R151:V151"/>
    <mergeCell ref="R152:V152"/>
    <mergeCell ref="R153:V153"/>
    <mergeCell ref="R154:V154"/>
    <mergeCell ref="Y161:Z161"/>
    <mergeCell ref="AA161:AB161"/>
    <mergeCell ref="AC161:AE161"/>
    <mergeCell ref="AF161:AH161"/>
    <mergeCell ref="AA160:AB160"/>
    <mergeCell ref="AC160:AE160"/>
    <mergeCell ref="AF153:AH153"/>
    <mergeCell ref="AF154:AH154"/>
    <mergeCell ref="AA153:AB153"/>
    <mergeCell ref="AA154:AB154"/>
    <mergeCell ref="R162:V162"/>
    <mergeCell ref="R155:V155"/>
    <mergeCell ref="R156:V156"/>
    <mergeCell ref="R157:V157"/>
    <mergeCell ref="R158:V158"/>
    <mergeCell ref="R159:V159"/>
    <mergeCell ref="R160:V160"/>
    <mergeCell ref="Y162:Z162"/>
    <mergeCell ref="AA162:AB162"/>
    <mergeCell ref="W161:X161"/>
    <mergeCell ref="W162:X162"/>
    <mergeCell ref="W157:X157"/>
    <mergeCell ref="W158:X158"/>
    <mergeCell ref="W153:X153"/>
    <mergeCell ref="W154:X154"/>
    <mergeCell ref="Y153:Z153"/>
    <mergeCell ref="Y154:Z154"/>
    <mergeCell ref="AC153:AE153"/>
    <mergeCell ref="AC154:AE154"/>
    <mergeCell ref="A133:I133"/>
    <mergeCell ref="J133:M133"/>
    <mergeCell ref="N133:AD133"/>
    <mergeCell ref="AE133:AH133"/>
    <mergeCell ref="A134:AD134"/>
    <mergeCell ref="AE134:AH134"/>
    <mergeCell ref="R144:V144"/>
    <mergeCell ref="R145:V145"/>
    <mergeCell ref="R146:V146"/>
    <mergeCell ref="B145:Q145"/>
    <mergeCell ref="B146:Q146"/>
    <mergeCell ref="B143:Q143"/>
    <mergeCell ref="B144:Q144"/>
    <mergeCell ref="AC141:AE142"/>
    <mergeCell ref="AF141:AH142"/>
    <mergeCell ref="A139:AH139"/>
    <mergeCell ref="A140:AH140"/>
    <mergeCell ref="W142:X142"/>
    <mergeCell ref="W141:AB141"/>
    <mergeCell ref="Y142:Z142"/>
    <mergeCell ref="AA142:AB142"/>
    <mergeCell ref="R141:V142"/>
    <mergeCell ref="B141:Q142"/>
    <mergeCell ref="A141:A142"/>
    <mergeCell ref="A206:AH206"/>
    <mergeCell ref="A221:AH221"/>
    <mergeCell ref="A218:P218"/>
    <mergeCell ref="Q218:AH218"/>
    <mergeCell ref="A217:P217"/>
    <mergeCell ref="Q217:AH217"/>
    <mergeCell ref="B162:Q162"/>
    <mergeCell ref="A219:AH219"/>
    <mergeCell ref="A208:AH208"/>
    <mergeCell ref="A211:Q211"/>
    <mergeCell ref="R211:AH211"/>
    <mergeCell ref="A205:AH205"/>
    <mergeCell ref="A203:AE203"/>
    <mergeCell ref="AF203:AH203"/>
    <mergeCell ref="AC162:AE162"/>
    <mergeCell ref="AF162:AH162"/>
    <mergeCell ref="B163:Q163"/>
    <mergeCell ref="R163:V163"/>
    <mergeCell ref="W163:X163"/>
    <mergeCell ref="Y163:Z163"/>
    <mergeCell ref="AA163:AB163"/>
    <mergeCell ref="AC163:AE163"/>
    <mergeCell ref="AF163:AH163"/>
    <mergeCell ref="B164:Q164"/>
    <mergeCell ref="E232:AG232"/>
    <mergeCell ref="A235:AH235"/>
    <mergeCell ref="B233:AG233"/>
    <mergeCell ref="A222:AH222"/>
    <mergeCell ref="A223:AH223"/>
    <mergeCell ref="B225:AG225"/>
    <mergeCell ref="B226:AG226"/>
    <mergeCell ref="B228:AG228"/>
    <mergeCell ref="L229:P229"/>
    <mergeCell ref="T229:V229"/>
    <mergeCell ref="Z229:AF229"/>
    <mergeCell ref="F230:N230"/>
    <mergeCell ref="E231:P231"/>
    <mergeCell ref="Q231:AG231"/>
    <mergeCell ref="A14:I14"/>
    <mergeCell ref="J14:M14"/>
    <mergeCell ref="O14:V14"/>
    <mergeCell ref="W14:X14"/>
    <mergeCell ref="Y14:Z14"/>
    <mergeCell ref="AA14:AD14"/>
    <mergeCell ref="AE14:AH1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138" max="16383" man="1"/>
    <brk id="2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2020-12-15T22:19:51Z</cp:lastPrinted>
  <dcterms:created xsi:type="dcterms:W3CDTF">2017-03-14T17:02:58Z</dcterms:created>
  <dcterms:modified xsi:type="dcterms:W3CDTF">2020-12-15T22:20:26Z</dcterms:modified>
</cp:coreProperties>
</file>