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<sst xmlns="http://schemas.openxmlformats.org/spreadsheetml/2006/main" count="232" uniqueCount="159">
  <si>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</si>
  <si>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</si>
  <si>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</si>
  <si>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</si>
  <si>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</si>
  <si>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</si>
  <si>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</si>
  <si>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</si>
  <si>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</si>
  <si>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</si>
  <si>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</si>
  <si>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</si>
  <si>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</si>
  <si>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</si>
  <si>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</si>
  <si>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</si>
  <si>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</si>
  <si>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</si>
  <si>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</si>
  <si>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</si>
  <si>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</si>
  <si>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</si>
  <si>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</si>
  <si>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</si>
  <si>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</si>
  <si>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</si>
  <si>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</si>
  <si>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</si>
  <si>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</si>
  <si>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</si>
  <si>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</si>
  <si>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</si>
  <si>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</si>
  <si>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</si>
  <si>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</si>
  <si>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</si>
  <si>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</si>
  <si>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</si>
  <si>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</si>
  <si>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</si>
  <si>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</si>
  <si>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</si>
  <si>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</si>
  <si>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</si>
  <si>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</si>
  <si>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</si>
  <si>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</si>
  <si>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</si>
  <si>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</si>
  <si>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</si>
  <si>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</si>
  <si>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</si>
  <si>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</si>
  <si>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</si>
  <si>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</si>
  <si>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</si>
  <si>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</si>
  <si>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</si>
  <si>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</si>
  <si>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</si>
  <si>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</si>
  <si>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</si>
  <si>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</si>
  <si>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</si>
  <si>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</si>
  <si>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</si>
  <si>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</si>
  <si>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</si>
  <si>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</si>
  <si>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</si>
  <si>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</si>
  <si>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</si>
  <si>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</si>
  <si>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</si>
  <si>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</si>
  <si>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</si>
  <si>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</si>
  <si>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</si>
  <si>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</si>
  <si>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</si>
  <si>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</si>
  <si>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</si>
  <si>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</si>
  <si>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</si>
  <si>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</si>
  <si>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</si>
  <si>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</si>
  <si>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</si>
  <si>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</si>
  <si>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</si>
  <si>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</si>
  <si>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</si>
  <si>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</si>
  <si>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</si>
  <si>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</si>
  <si>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</si>
  <si>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</si>
  <si>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</si>
  <si>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</si>
  <si>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</si>
  <si>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</si>
  <si>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</si>
  <si>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</si>
  <si>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</si>
  <si>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</si>
  <si>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</si>
  <si>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</si>
  <si>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</si>
  <si>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</si>
  <si>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</si>
  <si>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</si>
  <si>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</si>
  <si>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</si>
  <si>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</si>
  <si>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</si>
  <si>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</si>
  <si>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</si>
  <si>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</si>
  <si>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</si>
  <si>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</si>
  <si>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</si>
  <si>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</si>
  <si>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</si>
  <si>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</si>
  <si>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</si>
  <si>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</si>
  <si>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</si>
  <si>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</si>
  <si>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</si>
  <si>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</si>
  <si>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</si>
  <si>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</si>
  <si>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</si>
  <si>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</si>
  <si>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</si>
  <si>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</si>
  <si>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</si>
  <si>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</si>
  <si>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</si>
  <si>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</si>
  <si>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</si>
  <si>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</si>
  <si>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</si>
  <si>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</si>
  <si>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</si>
  <si>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</si>
  <si>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</si>
  <si>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</si>
  <si>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CIÊNCIA, TECNOLOGIA, INDÚSTRIA E COMÉRCIO, PARA ATUAÇÃO NAS ÁREAS DE CULTURA, EDUCAÇÃO E EMPREENDEDORISMO, POR MEIO DA REALIZAÇÃO DE AÇÕES VIRTUAIS VINCULADAS AO FESTIVAL "CIDADE CRIATIVA, CIDADE FELIZ", O QUAL ATENDE TODA A POPULAÇÃO DE SANTA RITA DO SAPUCAÍ.</t>
  </si>
  <si>
    <t>Mostra virtual de empreendedorismo e educação da ETE FMC - PROJETE 2020 e SINU 2020</t>
  </si>
  <si>
    <t>Curso Clareador de Propósitos Joana Mao - SEBRAE</t>
  </si>
  <si>
    <t>Jornada de Negócio Inovadores - SEBRAE</t>
  </si>
  <si>
    <t>Desenvolvimento da Plataforma CCCF</t>
  </si>
  <si>
    <t>Feiras Culturais e Tecnológicas em parceria com Centros Educacionais da cidade</t>
  </si>
  <si>
    <t>Realização de eventos em formato virtual durante o Movimento Cidade Criativa, Cidade Feliz - Edição 2020.</t>
  </si>
  <si>
    <t>Participação da população</t>
  </si>
  <si>
    <t>Participação do público</t>
  </si>
  <si>
    <t>Relatório</t>
  </si>
  <si>
    <t>p/evento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</si>
</sst>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yy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68">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0" xfId="0" applyFont="1" applyAlignment="1">
      <alignment vertical="center"/>
    </xf>
    <xf numFmtId="0" fontId="1" fillId="0" borderId="60" xfId="0" applyFont="1" applyBorder="1" applyAlignment="1">
      <alignment horizontal="center" vertical="center"/>
    </xf>
    <xf numFmtId="0" fontId="1" fillId="0" borderId="37" xfId="0" applyFont="1" applyBorder="1" applyAlignment="1">
      <alignment horizontal="center" vertical="center"/>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167" fontId="1" fillId="0" borderId="5" xfId="0" applyNumberFormat="1" applyFont="1" applyBorder="1" applyAlignment="1">
      <alignment horizontal="center" vertical="center"/>
    </xf>
    <xf numFmtId="167" fontId="1" fillId="0" borderId="6" xfId="0" applyNumberFormat="1" applyFont="1" applyBorder="1" applyAlignment="1">
      <alignment horizontal="center" vertical="center"/>
    </xf>
    <xf numFmtId="167" fontId="1" fillId="0" borderId="7" xfId="0" applyNumberFormat="1"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1" xfId="0" applyFont="1" applyBorder="1" applyAlignment="1">
      <alignment horizontal="center"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1" fillId="0" borderId="24" xfId="0" applyNumberFormat="1" applyFont="1" applyBorder="1" applyAlignment="1">
      <alignment horizontal="center" vertical="center"/>
    </xf>
    <xf numFmtId="167" fontId="1" fillId="0" borderId="22" xfId="0" applyNumberFormat="1" applyFont="1" applyBorder="1" applyAlignment="1">
      <alignment horizontal="center" vertical="center"/>
    </xf>
    <xf numFmtId="167" fontId="1" fillId="0" borderId="23" xfId="0" applyNumberFormat="1"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1" fillId="0" borderId="55" xfId="0" applyFont="1" applyBorder="1" applyAlignment="1">
      <alignment horizontal="left" vertical="center" wrapText="1"/>
    </xf>
    <xf numFmtId="0" fontId="1" fillId="0" borderId="53" xfId="0" applyFont="1" applyBorder="1" applyAlignment="1">
      <alignment horizontal="left" vertical="center" wrapText="1"/>
    </xf>
    <xf numFmtId="0" fontId="1" fillId="0" borderId="54" xfId="0" applyFont="1" applyBorder="1" applyAlignment="1">
      <alignment horizontal="left"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55" xfId="0" applyFont="1" applyBorder="1" applyAlignment="1">
      <alignment horizontal="center" vertical="center"/>
    </xf>
    <xf numFmtId="0" fontId="6" fillId="0" borderId="54" xfId="0" applyFont="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2020</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CIÊNCIA, TECNOLOGIA, INDÚSTRIA E COMÉRCIO, PARA ATUAÇÃO NAS ÁREAS DE CULTURA, EDUCAÇÃO E EMPREENDEDORISMO, POR MEIO DA REALIZAÇÃO DE AÇÕES VIRTUAIS VINCULADAS AO FESTIVAL "CIDADE CRIATIVA, CIDADE FELIZ", O QUAL ATENDE TODA A POPULAÇÃO DE SANTA RITA DO SAPUCAÍ.</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44085</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2020</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f>(Entrada!B4)</f>
        <v>0</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44085</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44085</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44085</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44085</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133</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134</v>
      </c>
      <c r="F12" s="46"/>
      <c r="G12" s="46"/>
      <c r="H12" s="46"/>
      <c r="I12" s="46"/>
      <c r="J12" s="46"/>
      <c r="K12" s="46"/>
      <c r="L12" s="46"/>
      <c r="M12" s="46"/>
      <c r="N12" s="46"/>
      <c r="O12" s="46"/>
      <c r="P12" s="46"/>
      <c r="Q12" s="46"/>
      <c r="R12" s="46"/>
      <c r="S12" s="46"/>
      <c r="T12" s="46"/>
      <c r="U12" s="46"/>
      <c r="V12" s="46"/>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51" t="s">
        <v>57</v>
      </c>
      <c r="B26" s="51"/>
      <c r="C26" s="51"/>
      <c r="D26" s="51"/>
      <c r="E26" s="51"/>
      <c r="F26" s="51"/>
      <c r="G26" s="51"/>
      <c r="H26" s="51"/>
      <c r="I26" s="51"/>
      <c r="J26" s="51"/>
      <c r="K26" s="51"/>
      <c r="L26" s="52">
        <f ca="1">TODAY()</f>
        <v>44085</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139</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44085</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abSelected="1" zoomScale="115" zoomScaleNormal="115" workbookViewId="0">
      <selection activeCell="B50" sqref="B50:X50"/>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32" t="s">
        <v>83</v>
      </c>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4"/>
    </row>
    <row r="4" spans="1:34" x14ac:dyDescent="0.25">
      <c r="A4" s="135" t="s">
        <v>22</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7"/>
      <c r="AB4" s="138" t="s">
        <v>11</v>
      </c>
      <c r="AC4" s="136"/>
      <c r="AD4" s="136"/>
      <c r="AE4" s="136"/>
      <c r="AF4" s="136"/>
      <c r="AG4" s="136"/>
      <c r="AH4" s="139"/>
    </row>
    <row r="5" spans="1:34" ht="16.5" thickBot="1" x14ac:dyDescent="0.3">
      <c r="A5" s="81">
        <f>Entrada!$B$4</f>
        <v>0</v>
      </c>
      <c r="B5" s="79"/>
      <c r="C5" s="79"/>
      <c r="D5" s="79"/>
      <c r="E5" s="79"/>
      <c r="F5" s="79"/>
      <c r="G5" s="79"/>
      <c r="H5" s="79"/>
      <c r="I5" s="79"/>
      <c r="J5" s="79"/>
      <c r="K5" s="79"/>
      <c r="L5" s="79"/>
      <c r="M5" s="79"/>
      <c r="N5" s="79"/>
      <c r="O5" s="79"/>
      <c r="P5" s="79"/>
      <c r="Q5" s="79"/>
      <c r="R5" s="79"/>
      <c r="S5" s="79"/>
      <c r="T5" s="79"/>
      <c r="U5" s="79"/>
      <c r="V5" s="79"/>
      <c r="W5" s="79"/>
      <c r="X5" s="79"/>
      <c r="Y5" s="79"/>
      <c r="Z5" s="79"/>
      <c r="AA5" s="82"/>
      <c r="AB5" s="140">
        <f>Entrada!$B$5</f>
        <v>0</v>
      </c>
      <c r="AC5" s="141"/>
      <c r="AD5" s="141"/>
      <c r="AE5" s="141"/>
      <c r="AF5" s="141"/>
      <c r="AG5" s="141"/>
      <c r="AH5" s="142"/>
    </row>
    <row r="6" spans="1:34" ht="5.25" customHeight="1" thickBot="1" x14ac:dyDescent="0.3"/>
    <row r="7" spans="1:34" x14ac:dyDescent="0.25">
      <c r="A7" s="120" t="s">
        <v>140</v>
      </c>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2"/>
    </row>
    <row r="8" spans="1:34" ht="39.75" customHeight="1" x14ac:dyDescent="0.25">
      <c r="A8" s="123" t="s">
        <v>84</v>
      </c>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5"/>
    </row>
    <row r="9" spans="1:34" ht="193.5" customHeight="1" thickBot="1" x14ac:dyDescent="0.3">
      <c r="A9" s="126"/>
      <c r="B9" s="127"/>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8"/>
    </row>
    <row r="10" spans="1:34" ht="6" customHeight="1" thickBot="1" x14ac:dyDescent="0.3"/>
    <row r="11" spans="1:34" x14ac:dyDescent="0.25">
      <c r="A11" s="120" t="s">
        <v>85</v>
      </c>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2"/>
    </row>
    <row r="12" spans="1:34" ht="13.5" customHeight="1" x14ac:dyDescent="0.25">
      <c r="A12" s="129" t="s">
        <v>86</v>
      </c>
      <c r="B12" s="130"/>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1"/>
    </row>
    <row r="13" spans="1:34" ht="184.5" customHeight="1" thickBot="1" x14ac:dyDescent="0.3">
      <c r="A13" s="126"/>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8"/>
    </row>
    <row r="14" spans="1:34" x14ac:dyDescent="0.25">
      <c r="A14" s="132" t="s">
        <v>87</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4"/>
    </row>
    <row r="15" spans="1:34" ht="31.5" customHeight="1" x14ac:dyDescent="0.25">
      <c r="A15" s="159" t="s">
        <v>88</v>
      </c>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1"/>
    </row>
    <row r="16" spans="1:34" ht="56.25" customHeight="1" x14ac:dyDescent="0.25">
      <c r="A16" s="162"/>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4"/>
    </row>
    <row r="17" spans="1:34" ht="42.75" customHeight="1" x14ac:dyDescent="0.25">
      <c r="A17" s="165" t="s">
        <v>89</v>
      </c>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7"/>
    </row>
    <row r="18" spans="1:34" ht="30" customHeight="1" x14ac:dyDescent="0.25">
      <c r="A18" s="168"/>
      <c r="B18" s="169"/>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70"/>
    </row>
    <row r="19" spans="1:34" ht="33" customHeight="1" x14ac:dyDescent="0.25">
      <c r="A19" s="168"/>
      <c r="B19" s="169"/>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70"/>
    </row>
    <row r="20" spans="1:34" ht="30" customHeight="1" thickBot="1" x14ac:dyDescent="0.3">
      <c r="A20" s="143"/>
      <c r="B20" s="144"/>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5"/>
    </row>
    <row r="21" spans="1:34" ht="6" customHeight="1" thickBot="1" x14ac:dyDescent="0.3"/>
    <row r="22" spans="1:34" x14ac:dyDescent="0.25">
      <c r="A22" s="146" t="s">
        <v>90</v>
      </c>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8"/>
    </row>
    <row r="23" spans="1:34" ht="93" customHeight="1" thickBot="1" x14ac:dyDescent="0.3">
      <c r="A23" s="149" t="s">
        <v>148</v>
      </c>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1"/>
    </row>
    <row r="24" spans="1:34" ht="6" customHeight="1" thickBot="1" x14ac:dyDescent="0.3"/>
    <row r="25" spans="1:34" x14ac:dyDescent="0.25">
      <c r="A25" s="120" t="s">
        <v>91</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2"/>
    </row>
    <row r="26" spans="1:34" ht="26.25" customHeight="1" thickBot="1" x14ac:dyDescent="0.3">
      <c r="A26" s="152" t="s">
        <v>92</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4"/>
    </row>
    <row r="27" spans="1:34" ht="33" customHeight="1" x14ac:dyDescent="0.25">
      <c r="A27" s="155" t="s">
        <v>93</v>
      </c>
      <c r="B27" s="156"/>
      <c r="C27" s="157" t="s">
        <v>154</v>
      </c>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8"/>
    </row>
    <row r="28" spans="1:34" ht="15.75" customHeight="1" x14ac:dyDescent="0.25">
      <c r="A28" s="171" t="s">
        <v>95</v>
      </c>
      <c r="B28" s="172"/>
      <c r="C28" s="172"/>
      <c r="D28" s="172"/>
      <c r="E28" s="172"/>
      <c r="F28" s="172"/>
      <c r="G28" s="172"/>
      <c r="H28" s="172"/>
      <c r="I28" s="172" t="s">
        <v>96</v>
      </c>
      <c r="J28" s="172"/>
      <c r="K28" s="172"/>
      <c r="L28" s="172"/>
      <c r="M28" s="172"/>
      <c r="N28" s="172"/>
      <c r="O28" s="172" t="s">
        <v>99</v>
      </c>
      <c r="P28" s="172"/>
      <c r="Q28" s="172"/>
      <c r="R28" s="172"/>
      <c r="S28" s="172"/>
      <c r="T28" s="172"/>
      <c r="U28" s="172"/>
      <c r="V28" s="172"/>
      <c r="W28" s="172"/>
      <c r="X28" s="172" t="s">
        <v>102</v>
      </c>
      <c r="Y28" s="172"/>
      <c r="Z28" s="172"/>
      <c r="AA28" s="172"/>
      <c r="AB28" s="172"/>
      <c r="AC28" s="172"/>
      <c r="AD28" s="172"/>
      <c r="AE28" s="172"/>
      <c r="AF28" s="172"/>
      <c r="AG28" s="172"/>
      <c r="AH28" s="173"/>
    </row>
    <row r="29" spans="1:34" x14ac:dyDescent="0.25">
      <c r="A29" s="36" t="s">
        <v>61</v>
      </c>
      <c r="B29" s="91" t="s">
        <v>94</v>
      </c>
      <c r="C29" s="91"/>
      <c r="D29" s="91"/>
      <c r="E29" s="91"/>
      <c r="F29" s="91"/>
      <c r="G29" s="91"/>
      <c r="H29" s="91"/>
      <c r="I29" s="91" t="s">
        <v>97</v>
      </c>
      <c r="J29" s="91"/>
      <c r="K29" s="91"/>
      <c r="L29" s="91" t="s">
        <v>98</v>
      </c>
      <c r="M29" s="91"/>
      <c r="N29" s="91"/>
      <c r="O29" s="91" t="s">
        <v>94</v>
      </c>
      <c r="P29" s="91"/>
      <c r="Q29" s="91"/>
      <c r="R29" s="91"/>
      <c r="S29" s="91"/>
      <c r="T29" s="91"/>
      <c r="U29" s="91"/>
      <c r="V29" s="91" t="s">
        <v>100</v>
      </c>
      <c r="W29" s="91"/>
      <c r="X29" s="96" t="s">
        <v>94</v>
      </c>
      <c r="Y29" s="97"/>
      <c r="Z29" s="97"/>
      <c r="AA29" s="97"/>
      <c r="AB29" s="97"/>
      <c r="AC29" s="97"/>
      <c r="AD29" s="98"/>
      <c r="AE29" s="91" t="s">
        <v>101</v>
      </c>
      <c r="AF29" s="91"/>
      <c r="AG29" s="91" t="s">
        <v>100</v>
      </c>
      <c r="AH29" s="174"/>
    </row>
    <row r="30" spans="1:34" s="33" customFormat="1" ht="58.5" customHeight="1" x14ac:dyDescent="0.25">
      <c r="A30" s="35">
        <v>1</v>
      </c>
      <c r="B30" s="108" t="s">
        <v>149</v>
      </c>
      <c r="C30" s="109"/>
      <c r="D30" s="109"/>
      <c r="E30" s="109"/>
      <c r="F30" s="109"/>
      <c r="G30" s="109"/>
      <c r="H30" s="110"/>
      <c r="I30" s="111">
        <v>44075</v>
      </c>
      <c r="J30" s="112"/>
      <c r="K30" s="113"/>
      <c r="L30" s="111">
        <v>44166</v>
      </c>
      <c r="M30" s="112"/>
      <c r="N30" s="113"/>
      <c r="O30" s="114" t="s">
        <v>155</v>
      </c>
      <c r="P30" s="115"/>
      <c r="Q30" s="115"/>
      <c r="R30" s="115"/>
      <c r="S30" s="115"/>
      <c r="T30" s="115"/>
      <c r="U30" s="116"/>
      <c r="V30" s="117">
        <v>1000</v>
      </c>
      <c r="W30" s="118"/>
      <c r="X30" s="114" t="s">
        <v>157</v>
      </c>
      <c r="Y30" s="115"/>
      <c r="Z30" s="115"/>
      <c r="AA30" s="115"/>
      <c r="AB30" s="115"/>
      <c r="AC30" s="115"/>
      <c r="AD30" s="116"/>
      <c r="AE30" s="264" t="s">
        <v>158</v>
      </c>
      <c r="AF30" s="265"/>
      <c r="AG30" s="117">
        <v>1</v>
      </c>
      <c r="AH30" s="119"/>
    </row>
    <row r="31" spans="1:34" s="33" customFormat="1" ht="33" customHeight="1" x14ac:dyDescent="0.25">
      <c r="A31" s="35">
        <v>2</v>
      </c>
      <c r="B31" s="108" t="s">
        <v>150</v>
      </c>
      <c r="C31" s="109"/>
      <c r="D31" s="109"/>
      <c r="E31" s="109"/>
      <c r="F31" s="109"/>
      <c r="G31" s="109"/>
      <c r="H31" s="110"/>
      <c r="I31" s="111">
        <v>44075</v>
      </c>
      <c r="J31" s="112"/>
      <c r="K31" s="113"/>
      <c r="L31" s="111">
        <v>44166</v>
      </c>
      <c r="M31" s="112"/>
      <c r="N31" s="113"/>
      <c r="O31" s="114" t="s">
        <v>156</v>
      </c>
      <c r="P31" s="115"/>
      <c r="Q31" s="115"/>
      <c r="R31" s="115"/>
      <c r="S31" s="115"/>
      <c r="T31" s="115"/>
      <c r="U31" s="116"/>
      <c r="V31" s="117">
        <v>15</v>
      </c>
      <c r="W31" s="118"/>
      <c r="X31" s="114" t="s">
        <v>157</v>
      </c>
      <c r="Y31" s="115"/>
      <c r="Z31" s="115"/>
      <c r="AA31" s="115"/>
      <c r="AB31" s="115"/>
      <c r="AC31" s="115"/>
      <c r="AD31" s="116"/>
      <c r="AE31" s="264" t="s">
        <v>158</v>
      </c>
      <c r="AF31" s="265"/>
      <c r="AG31" s="117">
        <v>1</v>
      </c>
      <c r="AH31" s="119"/>
    </row>
    <row r="32" spans="1:34" s="33" customFormat="1" ht="30.75" customHeight="1" x14ac:dyDescent="0.25">
      <c r="A32" s="35">
        <v>3</v>
      </c>
      <c r="B32" s="108" t="s">
        <v>151</v>
      </c>
      <c r="C32" s="109"/>
      <c r="D32" s="109"/>
      <c r="E32" s="109"/>
      <c r="F32" s="109"/>
      <c r="G32" s="109"/>
      <c r="H32" s="110"/>
      <c r="I32" s="111">
        <v>44105</v>
      </c>
      <c r="J32" s="112"/>
      <c r="K32" s="113"/>
      <c r="L32" s="111">
        <v>44136</v>
      </c>
      <c r="M32" s="112"/>
      <c r="N32" s="113"/>
      <c r="O32" s="114" t="s">
        <v>156</v>
      </c>
      <c r="P32" s="115"/>
      <c r="Q32" s="115"/>
      <c r="R32" s="115"/>
      <c r="S32" s="115"/>
      <c r="T32" s="115"/>
      <c r="U32" s="116"/>
      <c r="V32" s="117">
        <v>10</v>
      </c>
      <c r="W32" s="118"/>
      <c r="X32" s="114" t="s">
        <v>157</v>
      </c>
      <c r="Y32" s="115"/>
      <c r="Z32" s="115"/>
      <c r="AA32" s="115"/>
      <c r="AB32" s="115"/>
      <c r="AC32" s="115"/>
      <c r="AD32" s="116"/>
      <c r="AE32" s="264" t="s">
        <v>158</v>
      </c>
      <c r="AF32" s="265"/>
      <c r="AG32" s="117">
        <v>1</v>
      </c>
      <c r="AH32" s="119"/>
    </row>
    <row r="33" spans="1:34" s="33" customFormat="1" ht="33" customHeight="1" x14ac:dyDescent="0.25">
      <c r="A33" s="35">
        <v>4</v>
      </c>
      <c r="B33" s="108" t="s">
        <v>152</v>
      </c>
      <c r="C33" s="109"/>
      <c r="D33" s="109"/>
      <c r="E33" s="109"/>
      <c r="F33" s="109"/>
      <c r="G33" s="109"/>
      <c r="H33" s="110"/>
      <c r="I33" s="111">
        <v>44075</v>
      </c>
      <c r="J33" s="112"/>
      <c r="K33" s="113"/>
      <c r="L33" s="111">
        <v>44166</v>
      </c>
      <c r="M33" s="112"/>
      <c r="N33" s="113"/>
      <c r="O33" s="114" t="s">
        <v>156</v>
      </c>
      <c r="P33" s="115"/>
      <c r="Q33" s="115"/>
      <c r="R33" s="115"/>
      <c r="S33" s="115"/>
      <c r="T33" s="115"/>
      <c r="U33" s="116"/>
      <c r="V33" s="117">
        <v>100</v>
      </c>
      <c r="W33" s="118"/>
      <c r="X33" s="114" t="s">
        <v>157</v>
      </c>
      <c r="Y33" s="115"/>
      <c r="Z33" s="115"/>
      <c r="AA33" s="115"/>
      <c r="AB33" s="115"/>
      <c r="AC33" s="115"/>
      <c r="AD33" s="116"/>
      <c r="AE33" s="264" t="s">
        <v>158</v>
      </c>
      <c r="AF33" s="265"/>
      <c r="AG33" s="117">
        <v>1</v>
      </c>
      <c r="AH33" s="119"/>
    </row>
    <row r="34" spans="1:34" s="33" customFormat="1" ht="42.75" customHeight="1" thickBot="1" x14ac:dyDescent="0.3">
      <c r="A34" s="34">
        <v>5</v>
      </c>
      <c r="B34" s="175" t="s">
        <v>153</v>
      </c>
      <c r="C34" s="176"/>
      <c r="D34" s="176"/>
      <c r="E34" s="176"/>
      <c r="F34" s="176"/>
      <c r="G34" s="176"/>
      <c r="H34" s="177"/>
      <c r="I34" s="178">
        <v>44075</v>
      </c>
      <c r="J34" s="179"/>
      <c r="K34" s="180"/>
      <c r="L34" s="178">
        <v>44166</v>
      </c>
      <c r="M34" s="179"/>
      <c r="N34" s="180"/>
      <c r="O34" s="181" t="s">
        <v>155</v>
      </c>
      <c r="P34" s="182"/>
      <c r="Q34" s="182"/>
      <c r="R34" s="182"/>
      <c r="S34" s="182"/>
      <c r="T34" s="182"/>
      <c r="U34" s="183"/>
      <c r="V34" s="184">
        <v>30</v>
      </c>
      <c r="W34" s="185"/>
      <c r="X34" s="261" t="s">
        <v>157</v>
      </c>
      <c r="Y34" s="262"/>
      <c r="Z34" s="262"/>
      <c r="AA34" s="262"/>
      <c r="AB34" s="262"/>
      <c r="AC34" s="262"/>
      <c r="AD34" s="263"/>
      <c r="AE34" s="266" t="s">
        <v>158</v>
      </c>
      <c r="AF34" s="267"/>
      <c r="AG34" s="184">
        <v>1</v>
      </c>
      <c r="AH34" s="186"/>
    </row>
    <row r="35" spans="1:34" ht="14.25" customHeight="1" thickBot="1" x14ac:dyDescent="0.3"/>
    <row r="36" spans="1:34" x14ac:dyDescent="0.25">
      <c r="A36" s="120" t="s">
        <v>103</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2"/>
    </row>
    <row r="37" spans="1:34" ht="14.25" customHeight="1" x14ac:dyDescent="0.25">
      <c r="A37" s="192" t="s">
        <v>104</v>
      </c>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4"/>
    </row>
    <row r="38" spans="1:34" x14ac:dyDescent="0.25">
      <c r="A38" s="195" t="s">
        <v>146</v>
      </c>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7"/>
    </row>
    <row r="39" spans="1:34" x14ac:dyDescent="0.25">
      <c r="A39" s="198" t="s">
        <v>105</v>
      </c>
      <c r="B39" s="199"/>
      <c r="C39" s="199"/>
      <c r="D39" s="199"/>
      <c r="E39" s="199"/>
      <c r="F39" s="199"/>
      <c r="G39" s="199"/>
      <c r="H39" s="199"/>
      <c r="I39" s="200">
        <v>72500</v>
      </c>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1"/>
    </row>
    <row r="40" spans="1:34" x14ac:dyDescent="0.25">
      <c r="A40" s="202" t="s">
        <v>106</v>
      </c>
      <c r="B40" s="203"/>
      <c r="C40" s="203"/>
      <c r="D40" s="203"/>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B40" s="203"/>
      <c r="AC40" s="203"/>
      <c r="AD40" s="203"/>
      <c r="AE40" s="203"/>
      <c r="AF40" s="203"/>
      <c r="AG40" s="203"/>
      <c r="AH40" s="204"/>
    </row>
    <row r="41" spans="1:34" x14ac:dyDescent="0.25">
      <c r="A41" s="187" t="s">
        <v>112</v>
      </c>
      <c r="B41" s="91"/>
      <c r="C41" s="91"/>
      <c r="D41" s="91"/>
      <c r="E41" s="91"/>
      <c r="F41" s="91"/>
      <c r="G41" s="91"/>
      <c r="H41" s="91"/>
      <c r="I41" s="91"/>
      <c r="J41" s="91"/>
      <c r="K41" s="91"/>
      <c r="L41" s="91"/>
      <c r="M41" s="91"/>
      <c r="N41" s="91"/>
      <c r="O41" s="91"/>
      <c r="P41" s="91"/>
      <c r="Q41" s="91"/>
      <c r="R41" s="91"/>
      <c r="S41" s="91"/>
      <c r="T41" s="91"/>
      <c r="U41" s="91"/>
      <c r="V41" s="91"/>
      <c r="W41" s="91"/>
      <c r="X41" s="91"/>
      <c r="Y41" s="188" t="s">
        <v>111</v>
      </c>
      <c r="Z41" s="188"/>
      <c r="AA41" s="188" t="s">
        <v>110</v>
      </c>
      <c r="AB41" s="188"/>
      <c r="AC41" s="189" t="s">
        <v>109</v>
      </c>
      <c r="AD41" s="189"/>
      <c r="AE41" s="189"/>
      <c r="AF41" s="190" t="s">
        <v>108</v>
      </c>
      <c r="AG41" s="190"/>
      <c r="AH41" s="191"/>
    </row>
    <row r="42" spans="1:34" x14ac:dyDescent="0.25">
      <c r="A42" s="27" t="s">
        <v>61</v>
      </c>
      <c r="B42" s="91" t="s">
        <v>94</v>
      </c>
      <c r="C42" s="91"/>
      <c r="D42" s="91"/>
      <c r="E42" s="91"/>
      <c r="F42" s="91"/>
      <c r="G42" s="91"/>
      <c r="H42" s="91"/>
      <c r="I42" s="91"/>
      <c r="J42" s="91"/>
      <c r="K42" s="91"/>
      <c r="L42" s="91"/>
      <c r="M42" s="91"/>
      <c r="N42" s="91"/>
      <c r="O42" s="91"/>
      <c r="P42" s="91"/>
      <c r="Q42" s="91"/>
      <c r="R42" s="91"/>
      <c r="S42" s="91"/>
      <c r="T42" s="91"/>
      <c r="U42" s="91"/>
      <c r="V42" s="91"/>
      <c r="W42" s="91"/>
      <c r="X42" s="91"/>
      <c r="Y42" s="188"/>
      <c r="Z42" s="188"/>
      <c r="AA42" s="188"/>
      <c r="AB42" s="188"/>
      <c r="AC42" s="189"/>
      <c r="AD42" s="189"/>
      <c r="AE42" s="189"/>
      <c r="AF42" s="190"/>
      <c r="AG42" s="190"/>
      <c r="AH42" s="191"/>
    </row>
    <row r="43" spans="1:34" s="28" customFormat="1" x14ac:dyDescent="0.25">
      <c r="A43" s="31">
        <v>1</v>
      </c>
      <c r="B43" s="205"/>
      <c r="C43" s="205"/>
      <c r="D43" s="205"/>
      <c r="E43" s="205"/>
      <c r="F43" s="205"/>
      <c r="G43" s="205"/>
      <c r="H43" s="205"/>
      <c r="I43" s="205"/>
      <c r="J43" s="205"/>
      <c r="K43" s="205"/>
      <c r="L43" s="205"/>
      <c r="M43" s="205"/>
      <c r="N43" s="205"/>
      <c r="O43" s="205"/>
      <c r="P43" s="205"/>
      <c r="Q43" s="205"/>
      <c r="R43" s="205"/>
      <c r="S43" s="205"/>
      <c r="T43" s="205"/>
      <c r="U43" s="205"/>
      <c r="V43" s="205"/>
      <c r="W43" s="205"/>
      <c r="X43" s="205"/>
      <c r="Y43" s="206"/>
      <c r="Z43" s="207"/>
      <c r="AA43" s="206"/>
      <c r="AB43" s="207"/>
      <c r="AC43" s="208"/>
      <c r="AD43" s="208"/>
      <c r="AE43" s="208"/>
      <c r="AF43" s="209">
        <f>SUM(AA43*AC43)</f>
        <v>0</v>
      </c>
      <c r="AG43" s="209"/>
      <c r="AH43" s="210"/>
    </row>
    <row r="44" spans="1:34" s="28" customFormat="1" x14ac:dyDescent="0.25">
      <c r="A44" s="31">
        <v>2</v>
      </c>
      <c r="B44" s="205"/>
      <c r="C44" s="205"/>
      <c r="D44" s="205"/>
      <c r="E44" s="205"/>
      <c r="F44" s="205"/>
      <c r="G44" s="205"/>
      <c r="H44" s="205"/>
      <c r="I44" s="205"/>
      <c r="J44" s="205"/>
      <c r="K44" s="205"/>
      <c r="L44" s="205"/>
      <c r="M44" s="205"/>
      <c r="N44" s="205"/>
      <c r="O44" s="205"/>
      <c r="P44" s="205"/>
      <c r="Q44" s="205"/>
      <c r="R44" s="205"/>
      <c r="S44" s="205"/>
      <c r="T44" s="205"/>
      <c r="U44" s="205"/>
      <c r="V44" s="205"/>
      <c r="W44" s="205"/>
      <c r="X44" s="205"/>
      <c r="Y44" s="206"/>
      <c r="Z44" s="207"/>
      <c r="AA44" s="206"/>
      <c r="AB44" s="207"/>
      <c r="AC44" s="208"/>
      <c r="AD44" s="208"/>
      <c r="AE44" s="208"/>
      <c r="AF44" s="209">
        <f t="shared" ref="AF44:AF54" si="0">SUM(AA44*AC44)</f>
        <v>0</v>
      </c>
      <c r="AG44" s="209"/>
      <c r="AH44" s="210"/>
    </row>
    <row r="45" spans="1:34" s="28" customFormat="1" x14ac:dyDescent="0.25">
      <c r="A45" s="31">
        <v>3</v>
      </c>
      <c r="B45" s="205"/>
      <c r="C45" s="205"/>
      <c r="D45" s="205"/>
      <c r="E45" s="205"/>
      <c r="F45" s="205"/>
      <c r="G45" s="205"/>
      <c r="H45" s="205"/>
      <c r="I45" s="205"/>
      <c r="J45" s="205"/>
      <c r="K45" s="205"/>
      <c r="L45" s="205"/>
      <c r="M45" s="205"/>
      <c r="N45" s="205"/>
      <c r="O45" s="205"/>
      <c r="P45" s="205"/>
      <c r="Q45" s="205"/>
      <c r="R45" s="205"/>
      <c r="S45" s="205"/>
      <c r="T45" s="205"/>
      <c r="U45" s="205"/>
      <c r="V45" s="205"/>
      <c r="W45" s="205"/>
      <c r="X45" s="205"/>
      <c r="Y45" s="206"/>
      <c r="Z45" s="207"/>
      <c r="AA45" s="206"/>
      <c r="AB45" s="207"/>
      <c r="AC45" s="208"/>
      <c r="AD45" s="208"/>
      <c r="AE45" s="208"/>
      <c r="AF45" s="209">
        <f t="shared" si="0"/>
        <v>0</v>
      </c>
      <c r="AG45" s="209"/>
      <c r="AH45" s="210"/>
    </row>
    <row r="46" spans="1:34" s="28" customFormat="1" x14ac:dyDescent="0.25">
      <c r="A46" s="31">
        <v>4</v>
      </c>
      <c r="B46" s="205"/>
      <c r="C46" s="205"/>
      <c r="D46" s="205"/>
      <c r="E46" s="205"/>
      <c r="F46" s="205"/>
      <c r="G46" s="205"/>
      <c r="H46" s="205"/>
      <c r="I46" s="205"/>
      <c r="J46" s="205"/>
      <c r="K46" s="205"/>
      <c r="L46" s="205"/>
      <c r="M46" s="205"/>
      <c r="N46" s="205"/>
      <c r="O46" s="205"/>
      <c r="P46" s="205"/>
      <c r="Q46" s="205"/>
      <c r="R46" s="205"/>
      <c r="S46" s="205"/>
      <c r="T46" s="205"/>
      <c r="U46" s="205"/>
      <c r="V46" s="205"/>
      <c r="W46" s="205"/>
      <c r="X46" s="205"/>
      <c r="Y46" s="206"/>
      <c r="Z46" s="207"/>
      <c r="AA46" s="206"/>
      <c r="AB46" s="207"/>
      <c r="AC46" s="208"/>
      <c r="AD46" s="208"/>
      <c r="AE46" s="208"/>
      <c r="AF46" s="209">
        <f t="shared" si="0"/>
        <v>0</v>
      </c>
      <c r="AG46" s="209"/>
      <c r="AH46" s="210"/>
    </row>
    <row r="47" spans="1:34" s="28" customFormat="1" x14ac:dyDescent="0.25">
      <c r="A47" s="31">
        <v>5</v>
      </c>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6"/>
      <c r="Z47" s="207"/>
      <c r="AA47" s="206"/>
      <c r="AB47" s="207"/>
      <c r="AC47" s="208"/>
      <c r="AD47" s="208"/>
      <c r="AE47" s="208"/>
      <c r="AF47" s="209">
        <f t="shared" si="0"/>
        <v>0</v>
      </c>
      <c r="AG47" s="209"/>
      <c r="AH47" s="210"/>
    </row>
    <row r="48" spans="1:34" s="28" customFormat="1" x14ac:dyDescent="0.25">
      <c r="A48" s="31">
        <v>6</v>
      </c>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6"/>
      <c r="Z48" s="207"/>
      <c r="AA48" s="206"/>
      <c r="AB48" s="207"/>
      <c r="AC48" s="208"/>
      <c r="AD48" s="208"/>
      <c r="AE48" s="208"/>
      <c r="AF48" s="209">
        <f t="shared" si="0"/>
        <v>0</v>
      </c>
      <c r="AG48" s="209"/>
      <c r="AH48" s="210"/>
    </row>
    <row r="49" spans="1:34" s="28" customFormat="1" x14ac:dyDescent="0.25">
      <c r="A49" s="31">
        <v>7</v>
      </c>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6"/>
      <c r="Z49" s="207"/>
      <c r="AA49" s="206"/>
      <c r="AB49" s="207"/>
      <c r="AC49" s="208"/>
      <c r="AD49" s="208"/>
      <c r="AE49" s="208"/>
      <c r="AF49" s="209">
        <f t="shared" si="0"/>
        <v>0</v>
      </c>
      <c r="AG49" s="209"/>
      <c r="AH49" s="210"/>
    </row>
    <row r="50" spans="1:34" s="28" customFormat="1" x14ac:dyDescent="0.25">
      <c r="A50" s="31">
        <v>8</v>
      </c>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6"/>
      <c r="Z50" s="207"/>
      <c r="AA50" s="206"/>
      <c r="AB50" s="207"/>
      <c r="AC50" s="208"/>
      <c r="AD50" s="208"/>
      <c r="AE50" s="208"/>
      <c r="AF50" s="209">
        <f t="shared" si="0"/>
        <v>0</v>
      </c>
      <c r="AG50" s="209"/>
      <c r="AH50" s="210"/>
    </row>
    <row r="51" spans="1:34" s="28" customFormat="1" x14ac:dyDescent="0.25">
      <c r="A51" s="31">
        <v>9</v>
      </c>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6"/>
      <c r="Z51" s="207"/>
      <c r="AA51" s="206"/>
      <c r="AB51" s="207"/>
      <c r="AC51" s="208"/>
      <c r="AD51" s="208"/>
      <c r="AE51" s="208"/>
      <c r="AF51" s="209">
        <f t="shared" si="0"/>
        <v>0</v>
      </c>
      <c r="AG51" s="209"/>
      <c r="AH51" s="210"/>
    </row>
    <row r="52" spans="1:34" s="28" customFormat="1" x14ac:dyDescent="0.25">
      <c r="A52" s="31">
        <v>10</v>
      </c>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6"/>
      <c r="Z52" s="207"/>
      <c r="AA52" s="206"/>
      <c r="AB52" s="207"/>
      <c r="AC52" s="208"/>
      <c r="AD52" s="208"/>
      <c r="AE52" s="208"/>
      <c r="AF52" s="209">
        <f t="shared" si="0"/>
        <v>0</v>
      </c>
      <c r="AG52" s="209"/>
      <c r="AH52" s="210"/>
    </row>
    <row r="53" spans="1:34" s="28" customFormat="1" x14ac:dyDescent="0.25">
      <c r="A53" s="32">
        <v>11</v>
      </c>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6"/>
      <c r="Z53" s="207"/>
      <c r="AA53" s="206"/>
      <c r="AB53" s="207"/>
      <c r="AC53" s="208"/>
      <c r="AD53" s="208"/>
      <c r="AE53" s="208"/>
      <c r="AF53" s="209">
        <f t="shared" si="0"/>
        <v>0</v>
      </c>
      <c r="AG53" s="209"/>
      <c r="AH53" s="210"/>
    </row>
    <row r="54" spans="1:34" s="28" customFormat="1" x14ac:dyDescent="0.25">
      <c r="A54" s="32">
        <v>12</v>
      </c>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6"/>
      <c r="Z54" s="207"/>
      <c r="AA54" s="206"/>
      <c r="AB54" s="207"/>
      <c r="AC54" s="208"/>
      <c r="AD54" s="208"/>
      <c r="AE54" s="208"/>
      <c r="AF54" s="209">
        <f t="shared" si="0"/>
        <v>0</v>
      </c>
      <c r="AG54" s="209"/>
      <c r="AH54" s="210"/>
    </row>
    <row r="55" spans="1:34" ht="16.5" thickBot="1" x14ac:dyDescent="0.3">
      <c r="A55" s="248" t="s">
        <v>107</v>
      </c>
      <c r="B55" s="249"/>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50">
        <f>SUM(AF43:AH54)</f>
        <v>0</v>
      </c>
      <c r="AG55" s="249"/>
      <c r="AH55" s="251"/>
    </row>
    <row r="56" spans="1:34" x14ac:dyDescent="0.25">
      <c r="A56" s="252" t="s">
        <v>113</v>
      </c>
      <c r="B56" s="253"/>
      <c r="C56" s="253"/>
      <c r="D56" s="253"/>
      <c r="E56" s="253"/>
      <c r="F56" s="253"/>
      <c r="G56" s="253"/>
      <c r="H56" s="253"/>
      <c r="I56" s="253"/>
      <c r="J56" s="253"/>
      <c r="K56" s="253"/>
      <c r="L56" s="253"/>
      <c r="M56" s="253"/>
      <c r="N56" s="253"/>
      <c r="O56" s="253"/>
      <c r="P56" s="253"/>
      <c r="Q56" s="253"/>
      <c r="R56" s="253"/>
      <c r="S56" s="253"/>
      <c r="T56" s="253"/>
      <c r="U56" s="253"/>
      <c r="V56" s="253"/>
      <c r="W56" s="253"/>
      <c r="X56" s="253"/>
      <c r="Y56" s="253"/>
      <c r="Z56" s="253"/>
      <c r="AA56" s="253"/>
      <c r="AB56" s="253"/>
      <c r="AC56" s="253"/>
      <c r="AD56" s="253"/>
      <c r="AE56" s="253"/>
      <c r="AF56" s="253"/>
      <c r="AG56" s="253"/>
      <c r="AH56" s="254"/>
    </row>
    <row r="57" spans="1:34" x14ac:dyDescent="0.25">
      <c r="A57" s="214" t="s">
        <v>115</v>
      </c>
      <c r="B57" s="215"/>
      <c r="C57" s="215"/>
      <c r="D57" s="215"/>
      <c r="E57" s="215"/>
      <c r="F57" s="216"/>
      <c r="G57" s="214">
        <v>1</v>
      </c>
      <c r="H57" s="215"/>
      <c r="I57" s="215"/>
      <c r="J57" s="216"/>
      <c r="K57" s="214">
        <v>2</v>
      </c>
      <c r="L57" s="215"/>
      <c r="M57" s="215"/>
      <c r="N57" s="216"/>
      <c r="O57" s="214">
        <v>3</v>
      </c>
      <c r="P57" s="215"/>
      <c r="Q57" s="215"/>
      <c r="R57" s="216"/>
      <c r="S57" s="214">
        <v>4</v>
      </c>
      <c r="T57" s="215"/>
      <c r="U57" s="215"/>
      <c r="V57" s="216"/>
      <c r="W57" s="214">
        <v>5</v>
      </c>
      <c r="X57" s="215"/>
      <c r="Y57" s="215"/>
      <c r="Z57" s="216"/>
      <c r="AA57" s="214">
        <v>6</v>
      </c>
      <c r="AB57" s="215"/>
      <c r="AC57" s="215"/>
      <c r="AD57" s="216"/>
      <c r="AE57" s="255" t="s">
        <v>116</v>
      </c>
      <c r="AF57" s="255"/>
      <c r="AG57" s="255"/>
      <c r="AH57" s="255"/>
    </row>
    <row r="58" spans="1:34" x14ac:dyDescent="0.25">
      <c r="A58" s="217" t="s">
        <v>114</v>
      </c>
      <c r="B58" s="218"/>
      <c r="C58" s="218"/>
      <c r="D58" s="218"/>
      <c r="E58" s="218"/>
      <c r="F58" s="219"/>
      <c r="G58" s="211"/>
      <c r="H58" s="212"/>
      <c r="I58" s="212"/>
      <c r="J58" s="213"/>
      <c r="K58" s="211"/>
      <c r="L58" s="212"/>
      <c r="M58" s="212"/>
      <c r="N58" s="213"/>
      <c r="O58" s="211"/>
      <c r="P58" s="212"/>
      <c r="Q58" s="212"/>
      <c r="R58" s="213"/>
      <c r="S58" s="211"/>
      <c r="T58" s="212"/>
      <c r="U58" s="212"/>
      <c r="V58" s="213"/>
      <c r="W58" s="211"/>
      <c r="X58" s="212"/>
      <c r="Y58" s="212"/>
      <c r="Z58" s="213"/>
      <c r="AA58" s="211"/>
      <c r="AB58" s="212"/>
      <c r="AC58" s="212"/>
      <c r="AD58" s="213"/>
      <c r="AE58" s="255"/>
      <c r="AF58" s="255"/>
      <c r="AG58" s="255"/>
      <c r="AH58" s="255"/>
    </row>
    <row r="59" spans="1:34" x14ac:dyDescent="0.25">
      <c r="A59" s="214" t="s">
        <v>115</v>
      </c>
      <c r="B59" s="215"/>
      <c r="C59" s="215"/>
      <c r="D59" s="215"/>
      <c r="E59" s="215"/>
      <c r="F59" s="216"/>
      <c r="G59" s="214">
        <v>7</v>
      </c>
      <c r="H59" s="215"/>
      <c r="I59" s="215"/>
      <c r="J59" s="216"/>
      <c r="K59" s="214">
        <v>8</v>
      </c>
      <c r="L59" s="215"/>
      <c r="M59" s="215"/>
      <c r="N59" s="216"/>
      <c r="O59" s="214">
        <v>9</v>
      </c>
      <c r="P59" s="215"/>
      <c r="Q59" s="215"/>
      <c r="R59" s="216"/>
      <c r="S59" s="214">
        <v>10</v>
      </c>
      <c r="T59" s="215"/>
      <c r="U59" s="215"/>
      <c r="V59" s="216"/>
      <c r="W59" s="214">
        <v>11</v>
      </c>
      <c r="X59" s="215"/>
      <c r="Y59" s="215"/>
      <c r="Z59" s="216"/>
      <c r="AA59" s="214">
        <v>12</v>
      </c>
      <c r="AB59" s="215"/>
      <c r="AC59" s="215"/>
      <c r="AD59" s="216"/>
      <c r="AE59" s="255"/>
      <c r="AF59" s="255"/>
      <c r="AG59" s="255"/>
      <c r="AH59" s="255"/>
    </row>
    <row r="60" spans="1:34" x14ac:dyDescent="0.25">
      <c r="A60" s="217" t="s">
        <v>114</v>
      </c>
      <c r="B60" s="218"/>
      <c r="C60" s="218"/>
      <c r="D60" s="218"/>
      <c r="E60" s="218"/>
      <c r="F60" s="219"/>
      <c r="G60" s="211"/>
      <c r="H60" s="212"/>
      <c r="I60" s="212"/>
      <c r="J60" s="213"/>
      <c r="K60" s="211"/>
      <c r="L60" s="212"/>
      <c r="M60" s="212"/>
      <c r="N60" s="213"/>
      <c r="O60" s="211"/>
      <c r="P60" s="212"/>
      <c r="Q60" s="212"/>
      <c r="R60" s="213"/>
      <c r="S60" s="211"/>
      <c r="T60" s="212"/>
      <c r="U60" s="212"/>
      <c r="V60" s="213"/>
      <c r="W60" s="211"/>
      <c r="X60" s="212"/>
      <c r="Y60" s="212"/>
      <c r="Z60" s="213"/>
      <c r="AA60" s="211"/>
      <c r="AB60" s="212"/>
      <c r="AC60" s="212"/>
      <c r="AD60" s="213"/>
      <c r="AE60" s="238">
        <f>SUM(G58+K58+O58+S58+W58+AA58+G60+K60+O60+S60+W60+AA60)</f>
        <v>0</v>
      </c>
      <c r="AF60" s="239"/>
      <c r="AG60" s="239"/>
      <c r="AH60" s="239"/>
    </row>
    <row r="61" spans="1:34" ht="3.75" customHeight="1" thickBot="1" x14ac:dyDescent="0.3"/>
    <row r="62" spans="1:34" x14ac:dyDescent="0.25">
      <c r="A62" s="240" t="s">
        <v>119</v>
      </c>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2"/>
    </row>
    <row r="63" spans="1:34" x14ac:dyDescent="0.25">
      <c r="A63" s="243" t="s">
        <v>117</v>
      </c>
      <c r="B63" s="244"/>
      <c r="C63" s="244"/>
      <c r="D63" s="244"/>
      <c r="E63" s="244"/>
      <c r="F63" s="244"/>
      <c r="G63" s="244"/>
      <c r="H63" s="244"/>
      <c r="I63" s="244"/>
      <c r="J63" s="244"/>
      <c r="K63" s="244"/>
      <c r="L63" s="244"/>
      <c r="M63" s="244"/>
      <c r="N63" s="244"/>
      <c r="O63" s="244"/>
      <c r="P63" s="244"/>
      <c r="Q63" s="245"/>
      <c r="R63" s="246" t="s">
        <v>118</v>
      </c>
      <c r="S63" s="244"/>
      <c r="T63" s="244"/>
      <c r="U63" s="244"/>
      <c r="V63" s="244"/>
      <c r="W63" s="244"/>
      <c r="X63" s="244"/>
      <c r="Y63" s="244"/>
      <c r="Z63" s="244"/>
      <c r="AA63" s="244"/>
      <c r="AB63" s="244"/>
      <c r="AC63" s="244"/>
      <c r="AD63" s="244"/>
      <c r="AE63" s="244"/>
      <c r="AF63" s="244"/>
      <c r="AG63" s="244"/>
      <c r="AH63" s="247"/>
    </row>
    <row r="64" spans="1:34" ht="63" customHeight="1" thickBot="1" x14ac:dyDescent="0.3">
      <c r="A64" s="226" t="s">
        <v>141</v>
      </c>
      <c r="B64" s="227"/>
      <c r="C64" s="227"/>
      <c r="D64" s="227"/>
      <c r="E64" s="227"/>
      <c r="F64" s="227"/>
      <c r="G64" s="227"/>
      <c r="H64" s="227"/>
      <c r="I64" s="227"/>
      <c r="J64" s="227"/>
      <c r="K64" s="227"/>
      <c r="L64" s="227"/>
      <c r="M64" s="227"/>
      <c r="N64" s="227"/>
      <c r="O64" s="227"/>
      <c r="P64" s="227"/>
      <c r="Q64" s="228"/>
      <c r="R64" s="229" t="s">
        <v>142</v>
      </c>
      <c r="S64" s="227"/>
      <c r="T64" s="227"/>
      <c r="U64" s="227"/>
      <c r="V64" s="227"/>
      <c r="W64" s="227"/>
      <c r="X64" s="227"/>
      <c r="Y64" s="227"/>
      <c r="Z64" s="227"/>
      <c r="AA64" s="227"/>
      <c r="AB64" s="227"/>
      <c r="AC64" s="227"/>
      <c r="AD64" s="227"/>
      <c r="AE64" s="227"/>
      <c r="AF64" s="227"/>
      <c r="AG64" s="227"/>
      <c r="AH64" s="230"/>
    </row>
    <row r="65" spans="1:34" ht="4.5" customHeight="1" thickBot="1" x14ac:dyDescent="0.3"/>
    <row r="66" spans="1:34" x14ac:dyDescent="0.25">
      <c r="A66" s="120" t="s">
        <v>120</v>
      </c>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2"/>
    </row>
    <row r="67" spans="1:34" ht="50.25" customHeight="1" x14ac:dyDescent="0.25">
      <c r="A67" s="231" t="s">
        <v>145</v>
      </c>
      <c r="B67" s="232"/>
      <c r="C67" s="232"/>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34" t="s">
        <v>37</v>
      </c>
      <c r="B70" s="235"/>
      <c r="C70" s="235"/>
      <c r="D70" s="235"/>
      <c r="E70" s="235"/>
      <c r="F70" s="235"/>
      <c r="G70" s="235"/>
      <c r="H70" s="235"/>
      <c r="I70" s="235"/>
      <c r="J70" s="235"/>
      <c r="K70" s="235"/>
      <c r="L70" s="235"/>
      <c r="M70" s="235"/>
      <c r="N70" s="235"/>
      <c r="O70" s="235"/>
      <c r="P70" s="235"/>
      <c r="Q70" s="235"/>
      <c r="R70" s="236">
        <f ca="1">TODAY()</f>
        <v>44085</v>
      </c>
      <c r="S70" s="236"/>
      <c r="T70" s="236"/>
      <c r="U70" s="236"/>
      <c r="V70" s="236"/>
      <c r="W70" s="236"/>
      <c r="X70" s="236"/>
      <c r="Y70" s="236"/>
      <c r="Z70" s="236"/>
      <c r="AA70" s="236"/>
      <c r="AB70" s="236"/>
      <c r="AC70" s="236"/>
      <c r="AD70" s="236"/>
      <c r="AE70" s="236"/>
      <c r="AF70" s="236"/>
      <c r="AG70" s="236"/>
      <c r="AH70" s="237"/>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220">
        <f>(Entrada!B16)</f>
        <v>0</v>
      </c>
      <c r="B76" s="221"/>
      <c r="C76" s="221"/>
      <c r="D76" s="22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2"/>
    </row>
    <row r="77" spans="1:34" ht="16.5" thickBot="1" x14ac:dyDescent="0.3">
      <c r="A77" s="223" t="str">
        <f>CONCATENATE(Entrada!B17," do(a) ",Entrada!B4)</f>
        <v xml:space="preserve"> do(a) </v>
      </c>
      <c r="B77" s="224"/>
      <c r="C77" s="224"/>
      <c r="D77" s="224"/>
      <c r="E77" s="224"/>
      <c r="F77" s="224"/>
      <c r="G77" s="224"/>
      <c r="H77" s="224"/>
      <c r="I77" s="224"/>
      <c r="J77" s="224"/>
      <c r="K77" s="224"/>
      <c r="L77" s="224"/>
      <c r="M77" s="224"/>
      <c r="N77" s="224"/>
      <c r="O77" s="224"/>
      <c r="P77" s="224"/>
      <c r="Q77" s="224"/>
      <c r="R77" s="224"/>
      <c r="S77" s="224"/>
      <c r="T77" s="224"/>
      <c r="U77" s="224"/>
      <c r="V77" s="224"/>
      <c r="W77" s="224"/>
      <c r="X77" s="224"/>
      <c r="Y77" s="224"/>
      <c r="Z77" s="224"/>
      <c r="AA77" s="224"/>
      <c r="AB77" s="224"/>
      <c r="AC77" s="224"/>
      <c r="AD77" s="224"/>
      <c r="AE77" s="224"/>
      <c r="AF77" s="224"/>
      <c r="AG77" s="224"/>
      <c r="AH77" s="225"/>
    </row>
  </sheetData>
  <sheetProtection password="F3C3" sheet="1" objects="1" scenarios="1" formatRows="0" insertRows="0" deleteRows="0" selectLockedCells="1"/>
  <protectedRanges>
    <protectedRange sqref="A16 A23 A18:A20 C27 R64 G60 A64 I39 B43:AE54 G58 K58 O58 S58 W58 AA58 AA60 W60 S60 O60 K60 B30:AH34" name="Intervalo3"/>
    <protectedRange sqref="A9" name="Intervalo1"/>
    <protectedRange sqref="A13" name="Intervalo2"/>
  </protectedRanges>
  <mergeCells count="193">
    <mergeCell ref="B33:H33"/>
    <mergeCell ref="I33:K33"/>
    <mergeCell ref="L33:N33"/>
    <mergeCell ref="O33:U33"/>
    <mergeCell ref="V33:W33"/>
    <mergeCell ref="X33:AD33"/>
    <mergeCell ref="AE33:AF33"/>
    <mergeCell ref="AG33:AH33"/>
    <mergeCell ref="AA59:AD59"/>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 ref="S58:V58"/>
    <mergeCell ref="W58:Z58"/>
    <mergeCell ref="AA58:AD58"/>
    <mergeCell ref="A59:F59"/>
    <mergeCell ref="G59:J59"/>
    <mergeCell ref="K59:N59"/>
    <mergeCell ref="O59:R59"/>
    <mergeCell ref="S59:V59"/>
    <mergeCell ref="W59:Z59"/>
    <mergeCell ref="B53:X53"/>
    <mergeCell ref="Y53:Z53"/>
    <mergeCell ref="AA53:AB53"/>
    <mergeCell ref="AC53:AE53"/>
    <mergeCell ref="AF53:AH53"/>
    <mergeCell ref="B54:X54"/>
    <mergeCell ref="Y54:Z54"/>
    <mergeCell ref="AA54:AB54"/>
    <mergeCell ref="AC54:AE54"/>
    <mergeCell ref="AF54:AH54"/>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34:H34"/>
    <mergeCell ref="I34:K34"/>
    <mergeCell ref="L34:N34"/>
    <mergeCell ref="O34:U34"/>
    <mergeCell ref="V34:W34"/>
    <mergeCell ref="X34:AD34"/>
    <mergeCell ref="AE34:AF34"/>
    <mergeCell ref="AG34:AH34"/>
    <mergeCell ref="A41:X41"/>
    <mergeCell ref="Y41:Z42"/>
    <mergeCell ref="AA41:AB42"/>
    <mergeCell ref="AC41:AE42"/>
    <mergeCell ref="AF41:AH42"/>
    <mergeCell ref="B42:X42"/>
    <mergeCell ref="A36:AH36"/>
    <mergeCell ref="A37:AH37"/>
    <mergeCell ref="A38:AH38"/>
    <mergeCell ref="A39:H39"/>
    <mergeCell ref="I39:AH39"/>
    <mergeCell ref="A40:AH40"/>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 ref="B32:H32"/>
    <mergeCell ref="I32:K32"/>
    <mergeCell ref="L32:N32"/>
    <mergeCell ref="O32:U32"/>
    <mergeCell ref="V32:W32"/>
    <mergeCell ref="X32:AD32"/>
    <mergeCell ref="AE32:AF32"/>
    <mergeCell ref="AG32:AH32"/>
    <mergeCell ref="B30:H30"/>
    <mergeCell ref="I30:K30"/>
    <mergeCell ref="L30:N30"/>
    <mergeCell ref="O30:U30"/>
    <mergeCell ref="V30:W30"/>
    <mergeCell ref="X30:AD30"/>
    <mergeCell ref="AE30:AF30"/>
    <mergeCell ref="AG30:AH30"/>
    <mergeCell ref="B31:H31"/>
    <mergeCell ref="I31:K31"/>
    <mergeCell ref="L31:N31"/>
    <mergeCell ref="O31:U31"/>
    <mergeCell ref="V31:W31"/>
    <mergeCell ref="X31:AD31"/>
    <mergeCell ref="AE31:AF31"/>
    <mergeCell ref="AG31:AH31"/>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121</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7" t="s">
        <v>124</v>
      </c>
      <c r="B15" s="257"/>
      <c r="C15" s="257"/>
      <c r="D15" s="257"/>
      <c r="E15" s="258"/>
      <c r="F15" s="258"/>
      <c r="G15" s="258"/>
      <c r="H15" s="258"/>
      <c r="I15" s="258"/>
      <c r="J15" s="258"/>
      <c r="K15" s="258"/>
      <c r="L15" s="258"/>
      <c r="M15" s="258"/>
      <c r="N15" s="258"/>
      <c r="O15" s="258"/>
      <c r="P15" s="258"/>
      <c r="Q15" s="258"/>
      <c r="R15" s="258"/>
      <c r="S15" s="258"/>
      <c r="T15" s="258"/>
      <c r="U15" s="258"/>
      <c r="V15" s="258"/>
    </row>
    <row r="16" spans="1:22" ht="15.75" customHeight="1" x14ac:dyDescent="0.25">
      <c r="A16" s="257" t="s">
        <v>125</v>
      </c>
      <c r="B16" s="257"/>
      <c r="C16" s="257"/>
      <c r="D16" s="257"/>
      <c r="E16" s="256"/>
      <c r="F16" s="256"/>
      <c r="G16" s="256"/>
      <c r="H16" s="256"/>
      <c r="I16" s="256"/>
      <c r="J16" s="256"/>
      <c r="K16" s="256"/>
      <c r="L16" s="256"/>
      <c r="M16" s="256"/>
      <c r="N16" s="256"/>
      <c r="O16" s="256"/>
      <c r="P16" s="256"/>
      <c r="Q16" s="256"/>
      <c r="R16" s="256"/>
      <c r="S16" s="256"/>
      <c r="T16" s="256"/>
      <c r="U16" s="256"/>
      <c r="V16" s="256"/>
    </row>
    <row r="17" spans="1:22" ht="15.75" customHeight="1" x14ac:dyDescent="0.25">
      <c r="A17" s="257" t="s">
        <v>13</v>
      </c>
      <c r="B17" s="257"/>
      <c r="C17" s="257"/>
      <c r="D17" s="257"/>
      <c r="E17" s="256"/>
      <c r="F17" s="256"/>
      <c r="G17" s="256"/>
      <c r="H17" s="256"/>
      <c r="I17" s="256"/>
      <c r="J17" s="256"/>
      <c r="K17" s="256"/>
      <c r="L17" s="256"/>
      <c r="M17" s="256"/>
      <c r="N17" s="256"/>
      <c r="O17" s="256"/>
      <c r="P17" s="256"/>
      <c r="Q17" s="256"/>
      <c r="R17" s="256"/>
      <c r="S17" s="256"/>
      <c r="T17" s="256"/>
      <c r="U17" s="256"/>
      <c r="V17" s="256"/>
    </row>
    <row r="18" spans="1:22" ht="15.75" customHeight="1" x14ac:dyDescent="0.25">
      <c r="A18" s="257" t="s">
        <v>7</v>
      </c>
      <c r="B18" s="257"/>
      <c r="C18" s="257"/>
      <c r="D18" s="257"/>
      <c r="E18" s="256"/>
      <c r="F18" s="256"/>
      <c r="G18" s="256"/>
      <c r="H18" s="256"/>
      <c r="I18" s="256"/>
      <c r="J18" s="256"/>
      <c r="K18" s="256"/>
      <c r="L18" s="256"/>
      <c r="M18" s="256"/>
      <c r="N18" s="256"/>
      <c r="O18" s="256"/>
      <c r="P18" s="256"/>
      <c r="Q18" s="256"/>
      <c r="R18" s="256"/>
      <c r="S18" s="256"/>
      <c r="T18" s="256"/>
      <c r="U18" s="256"/>
      <c r="V18" s="256"/>
    </row>
    <row r="19" spans="1:22" ht="15.75" customHeight="1" x14ac:dyDescent="0.25">
      <c r="A19" s="257" t="s">
        <v>126</v>
      </c>
      <c r="B19" s="257"/>
      <c r="C19" s="257"/>
      <c r="D19" s="257"/>
      <c r="E19" s="256"/>
      <c r="F19" s="256"/>
      <c r="G19" s="256"/>
      <c r="H19" s="256"/>
      <c r="I19" s="256"/>
      <c r="J19" s="256"/>
      <c r="K19" s="256"/>
      <c r="L19" s="256"/>
      <c r="M19" s="256"/>
      <c r="N19" s="256"/>
      <c r="O19" s="256"/>
      <c r="P19" s="256"/>
      <c r="Q19" s="256"/>
      <c r="R19" s="256"/>
      <c r="S19" s="256"/>
      <c r="T19" s="256"/>
      <c r="U19" s="256"/>
      <c r="V19" s="256"/>
    </row>
    <row r="20" spans="1:22" ht="15.75" customHeight="1" x14ac:dyDescent="0.25">
      <c r="A20" s="257" t="s">
        <v>127</v>
      </c>
      <c r="B20" s="257"/>
      <c r="C20" s="257"/>
      <c r="D20" s="257"/>
      <c r="E20" s="256"/>
      <c r="F20" s="256"/>
      <c r="G20" s="256"/>
      <c r="H20" s="256"/>
      <c r="I20" s="256"/>
      <c r="J20" s="256"/>
      <c r="K20" s="256"/>
      <c r="L20" s="256"/>
      <c r="M20" s="256"/>
      <c r="N20" s="256"/>
      <c r="O20" s="256"/>
      <c r="P20" s="256"/>
      <c r="Q20" s="256"/>
      <c r="R20" s="256"/>
      <c r="S20" s="256"/>
      <c r="T20" s="256"/>
      <c r="U20" s="256"/>
      <c r="V20" s="256"/>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44085</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0" t="s">
        <v>128</v>
      </c>
      <c r="B1" s="260"/>
      <c r="C1" s="260"/>
      <c r="D1" s="260"/>
      <c r="E1" s="260"/>
      <c r="F1" s="260"/>
      <c r="G1" s="260"/>
      <c r="H1" s="260"/>
      <c r="I1" s="260"/>
      <c r="J1" s="260"/>
      <c r="K1" s="260"/>
      <c r="L1" s="260"/>
      <c r="M1" s="260"/>
      <c r="N1" s="260"/>
      <c r="O1" s="260"/>
      <c r="P1" s="260"/>
      <c r="Q1" s="260"/>
      <c r="R1" s="260"/>
      <c r="S1" s="260"/>
      <c r="T1" s="260"/>
      <c r="U1" s="260"/>
      <c r="V1" s="260"/>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9" t="s">
        <v>130</v>
      </c>
      <c r="B13" s="259"/>
      <c r="C13" s="259"/>
      <c r="D13" s="259"/>
      <c r="E13" s="259"/>
      <c r="F13" s="259"/>
      <c r="G13" s="259"/>
      <c r="H13" s="259"/>
      <c r="I13" s="259"/>
      <c r="J13" s="259"/>
      <c r="K13" s="259"/>
      <c r="L13" s="259"/>
      <c r="M13" s="259"/>
      <c r="N13" s="259"/>
      <c r="O13" s="259"/>
      <c r="P13" s="259"/>
      <c r="Q13" s="259"/>
      <c r="R13" s="259"/>
      <c r="S13" s="259"/>
      <c r="T13" s="259"/>
      <c r="U13" s="259"/>
      <c r="V13" s="259"/>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9" t="s">
        <v>132</v>
      </c>
      <c r="B16" s="259"/>
      <c r="C16" s="259"/>
      <c r="D16" s="259"/>
      <c r="E16" s="259"/>
      <c r="F16" s="259"/>
      <c r="G16" s="259"/>
      <c r="H16" s="259"/>
      <c r="I16" s="259"/>
      <c r="J16" s="259"/>
      <c r="K16" s="259"/>
      <c r="L16" s="259"/>
      <c r="M16" s="259"/>
      <c r="N16" s="259"/>
      <c r="O16" s="259"/>
      <c r="P16" s="259"/>
      <c r="Q16" s="259"/>
      <c r="R16" s="259"/>
      <c r="S16" s="259"/>
      <c r="T16" s="259"/>
      <c r="U16" s="259"/>
      <c r="V16" s="259"/>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44085</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2018-04-13T18:20:44Z</cp:lastPrinted>
  <dcterms:created xsi:type="dcterms:W3CDTF">2017-03-14T17:02:58Z</dcterms:created>
  <dcterms:modified xsi:type="dcterms:W3CDTF">2020-09-11T19:20:15Z</dcterms:modified>
</cp:coreProperties>
</file>