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91" i="17"/>
  <c r="A90" i="17"/>
  <c r="R84" i="17"/>
  <c r="AE74" i="17"/>
  <c r="AF68" i="17"/>
  <c r="AF67" i="17"/>
  <c r="AF66" i="17"/>
  <c r="AF65" i="17"/>
  <c r="AF64" i="17"/>
  <c r="AF63" i="17"/>
  <c r="AF62" i="17"/>
  <c r="AF61" i="17"/>
  <c r="AF60" i="17"/>
  <c r="AF59" i="17"/>
  <c r="AF58" i="17"/>
  <c r="AF57" i="17"/>
  <c r="AF69"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<sst xmlns="http://schemas.openxmlformats.org/spreadsheetml/2006/main" count="241" uniqueCount="152">
  <si>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</si>
  <si>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</si>
  <si>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</si>
  <si>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</si>
  <si>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</si>
  <si>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</si>
  <si>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</si>
  <si>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</si>
  <si>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</si>
  <si>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</si>
  <si>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</si>
  <si>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</si>
  <si>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</si>
  <si>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</si>
  <si>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</si>
  <si>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</si>
  <si>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</si>
  <si>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</si>
  <si>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</si>
  <si>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</si>
  <si>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</si>
  <si>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</si>
  <si>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</si>
  <si>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</si>
  <si>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</si>
  <si>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</si>
  <si>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</si>
  <si>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</si>
  <si>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</si>
  <si>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</si>
  <si>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</si>
  <si>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</si>
  <si>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</si>
  <si>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</si>
  <si>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</si>
  <si>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</si>
  <si>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</si>
  <si>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</si>
  <si>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</si>
  <si>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</si>
  <si>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</si>
  <si>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</si>
  <si>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</si>
  <si>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</si>
  <si>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</si>
  <si>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</si>
  <si>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</si>
  <si>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</si>
  <si>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</si>
  <si>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</si>
  <si>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</si>
  <si>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</si>
  <si>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</si>
  <si>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</si>
  <si>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</si>
  <si>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</si>
  <si>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</si>
  <si>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</si>
  <si>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</si>
  <si>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</si>
  <si>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</si>
  <si>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</si>
  <si>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</si>
  <si>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</si>
  <si>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</si>
  <si>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</si>
  <si>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</si>
  <si>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</si>
  <si>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</si>
  <si>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</si>
  <si>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</si>
  <si>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</si>
  <si>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</si>
  <si>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</si>
  <si>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</si>
  <si>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</si>
  <si>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</si>
  <si>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</si>
  <si>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</si>
  <si>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</si>
  <si>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</si>
  <si>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</si>
  <si>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</si>
  <si>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</si>
  <si>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</si>
  <si>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</si>
  <si>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</si>
  <si>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</si>
  <si>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</si>
  <si>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</si>
  <si>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</si>
  <si>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</si>
  <si>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</si>
  <si>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</si>
  <si>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</si>
  <si>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</si>
  <si>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</si>
  <si>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</si>
  <si>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</si>
  <si>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</si>
  <si>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</si>
  <si>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</si>
  <si>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</si>
  <si>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</si>
  <si>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</si>
  <si>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</si>
  <si>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</si>
  <si>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</si>
  <si>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</si>
  <si>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</si>
  <si>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</si>
  <si>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</si>
  <si>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</si>
  <si>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</si>
  <si>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</si>
  <si>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</si>
  <si>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</si>
  <si>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</si>
  <si>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</si>
  <si>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</si>
  <si>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</si>
  <si>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</si>
  <si>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</si>
  <si>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</si>
  <si>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</si>
  <si>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</si>
  <si>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</si>
  <si>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</si>
  <si>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</si>
  <si>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</si>
  <si>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</si>
  <si>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</si>
  <si>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</si>
  <si>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</si>
  <si>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</si>
  <si>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</si>
  <si>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</si>
  <si>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</si>
  <si>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</si>
  <si>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</si>
  <si>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</si>
  <si>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</si>
  <si>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</si>
  <si>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</si>
  <si>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</si>
  <si>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</si>
  <si>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</si>
  <si>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</si>
  <si>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</si>
  <si>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</si>
  <si>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03.334.821/0001-52</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</si>
  <si>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E SÃO BENEDITO.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</si>
</sst>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28">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5" sqref="B5"/>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1" t="s">
        <v>123</v>
      </c>
      <c r="B1" s="41"/>
      <c r="C1" s="41"/>
      <c r="D1" s="41"/>
      <c r="E1" s="41"/>
      <c r="F1" s="41"/>
      <c r="G1" s="41"/>
      <c r="H1" s="41"/>
      <c r="I1" s="41"/>
      <c r="J1" s="41"/>
      <c r="K1" s="41"/>
      <c r="L1" s="41"/>
      <c r="M1" s="41"/>
      <c r="N1" s="41"/>
      <c r="O1" s="41"/>
      <c r="P1" s="41"/>
      <c r="Q1" s="41"/>
      <c r="R1" s="41"/>
      <c r="S1" s="41"/>
      <c r="T1" s="41"/>
      <c r="U1" s="41"/>
      <c r="V1" s="41"/>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3" t="s">
        <v>126</v>
      </c>
      <c r="B15" s="223"/>
      <c r="C15" s="223"/>
      <c r="D15" s="223"/>
      <c r="E15" s="224"/>
      <c r="F15" s="224"/>
      <c r="G15" s="224"/>
      <c r="H15" s="224"/>
      <c r="I15" s="224"/>
      <c r="J15" s="224"/>
      <c r="K15" s="224"/>
      <c r="L15" s="224"/>
      <c r="M15" s="224"/>
      <c r="N15" s="224"/>
      <c r="O15" s="224"/>
      <c r="P15" s="224"/>
      <c r="Q15" s="224"/>
      <c r="R15" s="224"/>
      <c r="S15" s="224"/>
      <c r="T15" s="224"/>
      <c r="U15" s="224"/>
      <c r="V15" s="224"/>
    </row>
    <row r="16" spans="1:22" ht="15.75" customHeight="1" x14ac:dyDescent="0.25">
      <c r="A16" s="223" t="s">
        <v>127</v>
      </c>
      <c r="B16" s="223"/>
      <c r="C16" s="223"/>
      <c r="D16" s="223"/>
      <c r="E16" s="225"/>
      <c r="F16" s="225"/>
      <c r="G16" s="225"/>
      <c r="H16" s="225"/>
      <c r="I16" s="225"/>
      <c r="J16" s="225"/>
      <c r="K16" s="225"/>
      <c r="L16" s="225"/>
      <c r="M16" s="225"/>
      <c r="N16" s="225"/>
      <c r="O16" s="225"/>
      <c r="P16" s="225"/>
      <c r="Q16" s="225"/>
      <c r="R16" s="225"/>
      <c r="S16" s="225"/>
      <c r="T16" s="225"/>
      <c r="U16" s="225"/>
      <c r="V16" s="225"/>
    </row>
    <row r="17" spans="1:22" ht="15.75" customHeight="1" x14ac:dyDescent="0.25">
      <c r="A17" s="223" t="s">
        <v>13</v>
      </c>
      <c r="B17" s="223"/>
      <c r="C17" s="223"/>
      <c r="D17" s="223"/>
      <c r="E17" s="225"/>
      <c r="F17" s="225"/>
      <c r="G17" s="225"/>
      <c r="H17" s="225"/>
      <c r="I17" s="225"/>
      <c r="J17" s="225"/>
      <c r="K17" s="225"/>
      <c r="L17" s="225"/>
      <c r="M17" s="225"/>
      <c r="N17" s="225"/>
      <c r="O17" s="225"/>
      <c r="P17" s="225"/>
      <c r="Q17" s="225"/>
      <c r="R17" s="225"/>
      <c r="S17" s="225"/>
      <c r="T17" s="225"/>
      <c r="U17" s="225"/>
      <c r="V17" s="225"/>
    </row>
    <row r="18" spans="1:22" ht="15.75" customHeight="1" x14ac:dyDescent="0.25">
      <c r="A18" s="223" t="s">
        <v>7</v>
      </c>
      <c r="B18" s="223"/>
      <c r="C18" s="223"/>
      <c r="D18" s="223"/>
      <c r="E18" s="225"/>
      <c r="F18" s="225"/>
      <c r="G18" s="225"/>
      <c r="H18" s="225"/>
      <c r="I18" s="225"/>
      <c r="J18" s="225"/>
      <c r="K18" s="225"/>
      <c r="L18" s="225"/>
      <c r="M18" s="225"/>
      <c r="N18" s="225"/>
      <c r="O18" s="225"/>
      <c r="P18" s="225"/>
      <c r="Q18" s="225"/>
      <c r="R18" s="225"/>
      <c r="S18" s="225"/>
      <c r="T18" s="225"/>
      <c r="U18" s="225"/>
      <c r="V18" s="225"/>
    </row>
    <row r="19" spans="1:22" ht="15.75" customHeight="1" x14ac:dyDescent="0.25">
      <c r="A19" s="223" t="s">
        <v>128</v>
      </c>
      <c r="B19" s="223"/>
      <c r="C19" s="223"/>
      <c r="D19" s="223"/>
      <c r="E19" s="225"/>
      <c r="F19" s="225"/>
      <c r="G19" s="225"/>
      <c r="H19" s="225"/>
      <c r="I19" s="225"/>
      <c r="J19" s="225"/>
      <c r="K19" s="225"/>
      <c r="L19" s="225"/>
      <c r="M19" s="225"/>
      <c r="N19" s="225"/>
      <c r="O19" s="225"/>
      <c r="P19" s="225"/>
      <c r="Q19" s="225"/>
      <c r="R19" s="225"/>
      <c r="S19" s="225"/>
      <c r="T19" s="225"/>
      <c r="U19" s="225"/>
      <c r="V19" s="225"/>
    </row>
    <row r="20" spans="1:22" ht="15.75" customHeight="1" x14ac:dyDescent="0.25">
      <c r="A20" s="223" t="s">
        <v>129</v>
      </c>
      <c r="B20" s="223"/>
      <c r="C20" s="223"/>
      <c r="D20" s="223"/>
      <c r="E20" s="225"/>
      <c r="F20" s="225"/>
      <c r="G20" s="225"/>
      <c r="H20" s="225"/>
      <c r="I20" s="225"/>
      <c r="J20" s="225"/>
      <c r="K20" s="225"/>
      <c r="L20" s="225"/>
      <c r="M20" s="225"/>
      <c r="N20" s="225"/>
      <c r="O20" s="225"/>
      <c r="P20" s="225"/>
      <c r="Q20" s="225"/>
      <c r="R20" s="225"/>
      <c r="S20" s="225"/>
      <c r="T20" s="225"/>
      <c r="U20" s="225"/>
      <c r="V20" s="225"/>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6" t="s">
        <v>57</v>
      </c>
      <c r="B27" s="36"/>
      <c r="C27" s="36"/>
      <c r="D27" s="36"/>
      <c r="E27" s="36"/>
      <c r="F27" s="36"/>
      <c r="G27" s="36"/>
      <c r="H27" s="36"/>
      <c r="I27" s="36"/>
      <c r="J27" s="36"/>
      <c r="K27" s="36"/>
      <c r="L27" s="37">
        <f ca="1">TODAY()</f>
        <v>42923</v>
      </c>
      <c r="M27" s="37"/>
      <c r="N27" s="37"/>
      <c r="O27" s="37"/>
      <c r="P27" s="37"/>
      <c r="Q27" s="37"/>
      <c r="R27" s="37"/>
      <c r="S27" s="37"/>
      <c r="T27" s="37"/>
      <c r="U27" s="37"/>
      <c r="V27" s="37"/>
    </row>
    <row r="33" spans="1:22" x14ac:dyDescent="0.25">
      <c r="A33" s="32">
        <f>(Entrada!B16)</f>
        <v>0</v>
      </c>
      <c r="B33" s="32"/>
      <c r="C33" s="32"/>
      <c r="D33" s="32"/>
      <c r="E33" s="32"/>
      <c r="F33" s="32"/>
      <c r="G33" s="32"/>
      <c r="H33" s="32"/>
      <c r="I33" s="32"/>
      <c r="J33" s="32"/>
      <c r="K33" s="32"/>
      <c r="L33" s="32"/>
      <c r="M33" s="32"/>
      <c r="N33" s="32"/>
      <c r="O33" s="32"/>
      <c r="P33" s="32"/>
      <c r="Q33" s="32"/>
      <c r="R33" s="32"/>
      <c r="S33" s="32"/>
      <c r="T33" s="32"/>
      <c r="U33" s="32"/>
      <c r="V33" s="32"/>
    </row>
    <row r="34" spans="1:22" x14ac:dyDescent="0.25">
      <c r="A34" s="32" t="str">
        <f>CONCATENATE(Entrada!B17," do(a) ",Entrada!B4)</f>
        <v xml:space="preserve"> do(a) </v>
      </c>
      <c r="B34" s="32"/>
      <c r="C34" s="32"/>
      <c r="D34" s="32"/>
      <c r="E34" s="32"/>
      <c r="F34" s="32"/>
      <c r="G34" s="32"/>
      <c r="H34" s="32"/>
      <c r="I34" s="32"/>
      <c r="J34" s="32"/>
      <c r="K34" s="32"/>
      <c r="L34" s="32"/>
      <c r="M34" s="32"/>
      <c r="N34" s="32"/>
      <c r="O34" s="32"/>
      <c r="P34" s="32"/>
      <c r="Q34" s="32"/>
      <c r="R34" s="32"/>
      <c r="S34" s="32"/>
      <c r="T34" s="32"/>
      <c r="U34" s="32"/>
      <c r="V34" s="32"/>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7" t="s">
        <v>130</v>
      </c>
      <c r="B1" s="227"/>
      <c r="C1" s="227"/>
      <c r="D1" s="227"/>
      <c r="E1" s="227"/>
      <c r="F1" s="227"/>
      <c r="G1" s="227"/>
      <c r="H1" s="227"/>
      <c r="I1" s="227"/>
      <c r="J1" s="227"/>
      <c r="K1" s="227"/>
      <c r="L1" s="227"/>
      <c r="M1" s="227"/>
      <c r="N1" s="227"/>
      <c r="O1" s="227"/>
      <c r="P1" s="227"/>
      <c r="Q1" s="227"/>
      <c r="R1" s="227"/>
      <c r="S1" s="227"/>
      <c r="T1" s="227"/>
      <c r="U1" s="227"/>
      <c r="V1" s="22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1">
        <f>(Entrada!B16)</f>
        <v>0</v>
      </c>
      <c r="F10" s="41"/>
      <c r="G10" s="41"/>
      <c r="H10" s="41"/>
      <c r="I10" s="41"/>
      <c r="J10" s="41"/>
      <c r="K10" s="41"/>
      <c r="L10" s="41"/>
      <c r="M10" s="41"/>
      <c r="N10" s="41"/>
      <c r="O10" s="41"/>
      <c r="P10" s="41"/>
      <c r="Q10" s="41"/>
      <c r="R10" s="41"/>
      <c r="S10" s="33" t="str">
        <f>CONCATENATE(", ",Entrada!B17," do(a)")</f>
        <v>,  do(a)</v>
      </c>
      <c r="T10" s="33"/>
      <c r="U10" s="33"/>
      <c r="V10" s="33"/>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6" t="s">
        <v>132</v>
      </c>
      <c r="B13" s="226"/>
      <c r="C13" s="226"/>
      <c r="D13" s="226"/>
      <c r="E13" s="226"/>
      <c r="F13" s="226"/>
      <c r="G13" s="226"/>
      <c r="H13" s="226"/>
      <c r="I13" s="226"/>
      <c r="J13" s="226"/>
      <c r="K13" s="226"/>
      <c r="L13" s="226"/>
      <c r="M13" s="226"/>
      <c r="N13" s="226"/>
      <c r="O13" s="226"/>
      <c r="P13" s="226"/>
      <c r="Q13" s="226"/>
      <c r="R13" s="226"/>
      <c r="S13" s="226"/>
      <c r="T13" s="226"/>
      <c r="U13" s="226"/>
      <c r="V13" s="22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6" t="s">
        <v>134</v>
      </c>
      <c r="B16" s="226"/>
      <c r="C16" s="226"/>
      <c r="D16" s="226"/>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6" t="s">
        <v>57</v>
      </c>
      <c r="B23" s="36"/>
      <c r="C23" s="36"/>
      <c r="D23" s="36"/>
      <c r="E23" s="36"/>
      <c r="F23" s="36"/>
      <c r="G23" s="36"/>
      <c r="H23" s="36"/>
      <c r="I23" s="36"/>
      <c r="J23" s="36"/>
      <c r="K23" s="36"/>
      <c r="L23" s="37">
        <f ca="1">TODAY()</f>
        <v>42923</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G20" sqref="AG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8" width="4.140625" style="1"/>
    <col min="19" max="19" width="4.140625" style="1" customWidth="1"/>
    <col min="20" max="20" width="1.5703125" style="1" customWidth="1"/>
    <col min="21" max="21" width="2.5703125" style="1" customWidth="1"/>
    <col min="22" max="22" width="4.140625" style="1" customWidth="1"/>
    <col min="23" max="23" width="3.42578125" style="1" customWidth="1"/>
    <col min="24" max="16384" width="4.140625" style="1"/>
  </cols>
  <sheetData>
    <row r="1" spans="1:22" x14ac:dyDescent="0.25">
      <c r="A1" s="34" t="s">
        <v>64</v>
      </c>
      <c r="B1" s="34"/>
      <c r="C1" s="34"/>
      <c r="D1" s="34"/>
      <c r="E1" s="34"/>
      <c r="F1" s="34"/>
      <c r="G1" s="34"/>
      <c r="H1" s="34"/>
      <c r="I1" s="34"/>
      <c r="J1" s="34"/>
      <c r="K1" s="34"/>
      <c r="L1" s="34"/>
      <c r="M1" s="34"/>
      <c r="N1" s="34"/>
      <c r="O1" s="34"/>
      <c r="P1" s="34"/>
      <c r="Q1" s="34"/>
      <c r="R1" s="34"/>
      <c r="S1" s="34"/>
      <c r="T1" s="34"/>
      <c r="U1" s="34"/>
      <c r="V1" s="34"/>
    </row>
    <row r="2" spans="1:22" x14ac:dyDescent="0.25">
      <c r="A2" s="32" t="s">
        <v>65</v>
      </c>
      <c r="B2" s="32"/>
      <c r="C2" s="42" t="s">
        <v>76</v>
      </c>
      <c r="D2" s="42"/>
      <c r="E2" s="42"/>
      <c r="F2" s="42"/>
      <c r="G2" s="42"/>
      <c r="H2" s="42"/>
      <c r="I2" s="42"/>
      <c r="J2" s="42"/>
      <c r="K2" s="42"/>
      <c r="L2" s="42"/>
      <c r="M2" s="42"/>
      <c r="N2" s="42"/>
      <c r="O2" s="42"/>
      <c r="P2" s="42"/>
      <c r="Q2" s="42"/>
      <c r="R2" s="42"/>
      <c r="S2" s="42"/>
      <c r="T2" s="42"/>
      <c r="U2" s="42"/>
      <c r="V2" s="42"/>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43" t="str">
        <f>CONCATENATE(Entrada!B4,",")</f>
        <v>,</v>
      </c>
      <c r="F9" s="43"/>
      <c r="G9" s="43"/>
      <c r="H9" s="43"/>
      <c r="I9" s="43"/>
      <c r="J9" s="43"/>
      <c r="K9" s="43"/>
      <c r="L9" s="43"/>
      <c r="M9" s="43"/>
      <c r="N9" s="43"/>
      <c r="O9" s="43"/>
      <c r="P9" s="43"/>
      <c r="Q9" s="43"/>
      <c r="R9" s="43"/>
      <c r="S9" s="43"/>
      <c r="T9" s="34" t="s">
        <v>68</v>
      </c>
      <c r="U9" s="34"/>
      <c r="V9" s="34"/>
    </row>
    <row r="10" spans="1:22" ht="15.75" customHeight="1" x14ac:dyDescent="0.25">
      <c r="A10" s="33" t="s">
        <v>69</v>
      </c>
      <c r="B10" s="33"/>
      <c r="C10" s="33"/>
      <c r="D10" s="33"/>
      <c r="E10" s="41" t="str">
        <f>(Entrada!B5)</f>
        <v>03.334.821/0001-52</v>
      </c>
      <c r="F10" s="41"/>
      <c r="G10" s="41"/>
      <c r="H10" s="41"/>
      <c r="I10" s="41"/>
      <c r="J10" s="32" t="s">
        <v>67</v>
      </c>
      <c r="K10" s="32"/>
      <c r="L10" s="32"/>
      <c r="M10" s="33" t="str">
        <f>CONCATENATE(Entrada!B7,", ",Entrada!B8)</f>
        <v xml:space="preserve">, </v>
      </c>
      <c r="N10" s="33"/>
      <c r="O10" s="33"/>
      <c r="P10" s="33"/>
      <c r="Q10" s="33"/>
      <c r="R10" s="33"/>
      <c r="S10" s="33"/>
      <c r="T10" s="33"/>
      <c r="U10" s="33"/>
      <c r="V10" s="33"/>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3" t="str">
        <f>CONCATENATE(Entrada!B16,", ")</f>
        <v xml:space="preserve">, </v>
      </c>
      <c r="I12" s="33"/>
      <c r="J12" s="33"/>
      <c r="K12" s="33"/>
      <c r="L12" s="33"/>
      <c r="M12" s="33"/>
      <c r="N12" s="33"/>
      <c r="O12" s="33"/>
      <c r="P12" s="33"/>
      <c r="Q12" s="33"/>
      <c r="R12" s="33"/>
      <c r="S12" s="33"/>
      <c r="T12" s="33"/>
      <c r="U12" s="33"/>
      <c r="V12" s="33"/>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4">
        <f>(Entrada!B19)</f>
        <v>0</v>
      </c>
      <c r="B14" s="34"/>
      <c r="C14" s="34"/>
      <c r="D14" s="34"/>
      <c r="E14" s="34"/>
      <c r="F14" s="33" t="s">
        <v>75</v>
      </c>
      <c r="G14" s="33"/>
      <c r="H14" s="33" t="str">
        <f>CONCATENATE(Entrada!B20,", ",Entrada!B21)</f>
        <v xml:space="preserve">, </v>
      </c>
      <c r="I14" s="33"/>
      <c r="J14" s="33"/>
      <c r="K14" s="33"/>
      <c r="L14" s="33"/>
      <c r="M14" s="33"/>
      <c r="N14" s="33"/>
      <c r="O14" s="33"/>
      <c r="P14" s="33"/>
      <c r="Q14" s="33"/>
      <c r="R14" s="33"/>
      <c r="S14" s="33"/>
      <c r="T14" s="33"/>
      <c r="U14" s="33"/>
      <c r="V14" s="33"/>
    </row>
    <row r="15" spans="1:22" x14ac:dyDescent="0.25">
      <c r="A15" s="34" t="s">
        <v>70</v>
      </c>
      <c r="B15" s="34"/>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3" t="s">
        <v>77</v>
      </c>
      <c r="B16" s="33"/>
      <c r="C16" s="33"/>
      <c r="D16" s="33"/>
      <c r="E16" s="33"/>
      <c r="F16" s="33"/>
      <c r="G16" s="33"/>
      <c r="H16" s="33"/>
      <c r="I16" s="33"/>
      <c r="J16" s="33"/>
      <c r="K16" s="33"/>
      <c r="L16" s="33"/>
      <c r="M16" s="33"/>
      <c r="N16" s="33"/>
      <c r="O16" s="33"/>
      <c r="P16" s="33"/>
      <c r="Q16" s="33"/>
      <c r="R16" s="33"/>
      <c r="S16" s="33"/>
      <c r="T16" s="33"/>
      <c r="U16" s="33"/>
      <c r="V16" s="33"/>
    </row>
    <row r="17" spans="1:22" x14ac:dyDescent="0.25">
      <c r="A17" s="34" t="s">
        <v>78</v>
      </c>
      <c r="B17" s="34"/>
      <c r="C17" s="34"/>
      <c r="D17" s="34"/>
      <c r="E17" s="35"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BÁSICA NA OFERTA DE SERVIÇO DE CONVIVÊNCIA E FORTALECIMENTO DE VÍNCULOS PARA CRIANÇAS E ADOLESCENTES NO TERRITÓRIO QUE ABRANGE OS BAIRROS: SANTA FELICIDADE, SÃO JOÃO, MARGARIDAS, MARCOS BARACAT, PEDRO SANCHO VILELA, JOSÉ GONÇALVES MENDES E SÃO BENEDITO.</v>
      </c>
      <c r="F17" s="35"/>
      <c r="G17" s="35"/>
      <c r="H17" s="35"/>
      <c r="I17" s="35"/>
      <c r="J17" s="35"/>
      <c r="K17" s="35"/>
      <c r="L17" s="35"/>
      <c r="M17" s="35"/>
      <c r="N17" s="35"/>
      <c r="O17" s="35"/>
      <c r="P17" s="35"/>
      <c r="Q17" s="35"/>
      <c r="R17" s="35"/>
      <c r="S17" s="35"/>
      <c r="T17" s="35"/>
      <c r="U17" s="35"/>
      <c r="V17" s="35"/>
    </row>
    <row r="18" spans="1:22" ht="189" customHeight="1" x14ac:dyDescent="0.25">
      <c r="E18" s="35"/>
      <c r="F18" s="35"/>
      <c r="G18" s="35"/>
      <c r="H18" s="35"/>
      <c r="I18" s="35"/>
      <c r="J18" s="35"/>
      <c r="K18" s="35"/>
      <c r="L18" s="35"/>
      <c r="M18" s="35"/>
      <c r="N18" s="35"/>
      <c r="O18" s="35"/>
      <c r="P18" s="35"/>
      <c r="Q18" s="35"/>
      <c r="R18" s="35"/>
      <c r="S18" s="35"/>
      <c r="T18" s="35"/>
      <c r="U18" s="35"/>
      <c r="V18" s="35"/>
    </row>
    <row r="19" spans="1:22" x14ac:dyDescent="0.25">
      <c r="A19" s="32" t="s">
        <v>79</v>
      </c>
      <c r="B19" s="32"/>
      <c r="C19" s="32"/>
      <c r="D19" s="32"/>
      <c r="E19" s="32"/>
      <c r="F19" s="32"/>
    </row>
    <row r="20" spans="1:22" ht="64.5" customHeight="1" x14ac:dyDescent="0.25">
      <c r="A20" s="33"/>
      <c r="B20" s="33"/>
      <c r="C20" s="33"/>
      <c r="D20" s="33"/>
      <c r="E20" s="33"/>
      <c r="F20" s="33"/>
      <c r="G20" s="33"/>
      <c r="H20" s="33"/>
      <c r="I20" s="33"/>
      <c r="J20" s="33"/>
      <c r="K20" s="33"/>
      <c r="L20" s="33"/>
      <c r="M20" s="33"/>
      <c r="N20" s="33"/>
      <c r="O20" s="33"/>
      <c r="P20" s="33"/>
      <c r="Q20" s="33"/>
      <c r="R20" s="33"/>
      <c r="S20" s="33"/>
      <c r="T20" s="33"/>
      <c r="U20" s="33"/>
      <c r="V20" s="33"/>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6" t="s">
        <v>57</v>
      </c>
      <c r="B25" s="36"/>
      <c r="C25" s="36"/>
      <c r="D25" s="36"/>
      <c r="E25" s="36"/>
      <c r="F25" s="36"/>
      <c r="G25" s="36"/>
      <c r="H25" s="36"/>
      <c r="I25" s="36"/>
      <c r="J25" s="36"/>
      <c r="K25" s="36"/>
      <c r="L25" s="37">
        <f ca="1">TODAY()</f>
        <v>42923</v>
      </c>
      <c r="M25" s="37"/>
      <c r="N25" s="37"/>
      <c r="O25" s="37"/>
      <c r="P25" s="37"/>
      <c r="Q25" s="37"/>
      <c r="R25" s="37"/>
      <c r="S25" s="37"/>
      <c r="T25" s="37"/>
      <c r="U25" s="37"/>
      <c r="V25" s="37"/>
    </row>
    <row r="31" spans="1:22" x14ac:dyDescent="0.25">
      <c r="A31" s="32">
        <f>(Entrada!B16)</f>
        <v>0</v>
      </c>
      <c r="B31" s="32"/>
      <c r="C31" s="32"/>
      <c r="D31" s="32"/>
      <c r="E31" s="32"/>
      <c r="F31" s="32"/>
      <c r="G31" s="32"/>
      <c r="H31" s="32"/>
      <c r="I31" s="32"/>
      <c r="J31" s="32"/>
      <c r="K31" s="32"/>
      <c r="L31" s="32"/>
      <c r="M31" s="32"/>
      <c r="N31" s="32"/>
      <c r="O31" s="32"/>
      <c r="P31" s="32"/>
      <c r="Q31" s="32"/>
      <c r="R31" s="32"/>
      <c r="S31" s="32"/>
      <c r="T31" s="32"/>
      <c r="U31" s="32"/>
      <c r="V31" s="32"/>
    </row>
    <row r="32" spans="1:22" x14ac:dyDescent="0.25">
      <c r="A32" s="32" t="str">
        <f>CONCATENATE(Entrada!B17," do(a) ",Entrada!B4)</f>
        <v xml:space="preserve"> do(a) </v>
      </c>
      <c r="B32" s="32"/>
      <c r="C32" s="32"/>
      <c r="D32" s="32"/>
      <c r="E32" s="32"/>
      <c r="F32" s="32"/>
      <c r="G32" s="32"/>
      <c r="H32" s="32"/>
      <c r="I32" s="32"/>
      <c r="J32" s="32"/>
      <c r="K32" s="32"/>
      <c r="L32" s="32"/>
      <c r="M32" s="32"/>
      <c r="N32" s="32"/>
      <c r="O32" s="32"/>
      <c r="P32" s="32"/>
      <c r="Q32" s="32"/>
      <c r="R32" s="32"/>
      <c r="S32" s="32"/>
      <c r="T32" s="32"/>
      <c r="U32" s="32"/>
      <c r="V32" s="32"/>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1" t="s">
        <v>36</v>
      </c>
      <c r="B1" s="41"/>
      <c r="C1" s="41"/>
      <c r="D1" s="41"/>
      <c r="E1" s="41"/>
      <c r="F1" s="41"/>
      <c r="G1" s="41"/>
      <c r="H1" s="41"/>
      <c r="I1" s="41"/>
      <c r="J1" s="41"/>
      <c r="K1" s="41"/>
      <c r="L1" s="41"/>
      <c r="M1" s="41"/>
      <c r="N1" s="41"/>
      <c r="O1" s="41"/>
      <c r="P1" s="41"/>
      <c r="Q1" s="41"/>
      <c r="R1" s="41"/>
      <c r="S1" s="41"/>
      <c r="T1" s="41"/>
      <c r="U1" s="41"/>
      <c r="V1" s="41"/>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f>(Entrada!B4)</f>
        <v>0</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03.334.821/0001-52</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4" t="str">
        <f>CONCATENATE(Entrada!B16,",")</f>
        <v>,</v>
      </c>
      <c r="F31" s="34"/>
      <c r="G31" s="34"/>
      <c r="H31" s="34"/>
      <c r="I31" s="34"/>
      <c r="J31" s="34"/>
      <c r="K31" s="34"/>
      <c r="L31" s="34"/>
      <c r="M31" s="34"/>
      <c r="N31" s="34"/>
      <c r="O31" s="34"/>
      <c r="P31" s="34"/>
      <c r="Q31" s="34"/>
      <c r="R31" s="34"/>
      <c r="S31" s="32" t="str">
        <f>CONCATENATE(Entrada!B17, " do(a)")</f>
        <v xml:space="preserve"> do(a)</v>
      </c>
      <c r="T31" s="32"/>
      <c r="U31" s="32"/>
      <c r="V31" s="32"/>
    </row>
    <row r="32" spans="1:22" x14ac:dyDescent="0.25">
      <c r="A32" s="34" t="str">
        <f>CONCATENATE(Entrada!B4,",")</f>
        <v>,</v>
      </c>
      <c r="B32" s="34"/>
      <c r="C32" s="34"/>
      <c r="D32" s="34"/>
      <c r="E32" s="34"/>
      <c r="F32" s="34"/>
      <c r="G32" s="34"/>
      <c r="H32" s="34"/>
      <c r="I32" s="34"/>
      <c r="J32" s="34"/>
      <c r="K32" s="34"/>
      <c r="L32" s="34"/>
      <c r="M32" s="34"/>
      <c r="N32" s="34"/>
      <c r="O32" s="34"/>
      <c r="P32" s="34"/>
      <c r="Q32" s="36" t="s">
        <v>30</v>
      </c>
      <c r="R32" s="36"/>
      <c r="S32" s="36"/>
      <c r="T32" s="36"/>
      <c r="U32" s="36"/>
      <c r="V32" s="36"/>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4" t="s">
        <v>33</v>
      </c>
      <c r="B35" s="34"/>
      <c r="C35" s="34"/>
      <c r="D35" s="34"/>
      <c r="E35" s="34"/>
      <c r="F35" s="34"/>
      <c r="G35" s="34"/>
      <c r="H35" s="34"/>
      <c r="I35" s="34"/>
      <c r="J35" s="34"/>
      <c r="K35" s="34"/>
      <c r="L35" s="34"/>
      <c r="M35" s="34"/>
      <c r="N35" s="34"/>
      <c r="O35" s="34"/>
      <c r="P35" s="34"/>
      <c r="Q35" s="34"/>
      <c r="R35" s="34"/>
      <c r="S35" s="34"/>
      <c r="T35" s="34"/>
      <c r="U35" s="34"/>
      <c r="V35" s="34"/>
    </row>
    <row r="37" spans="1:22" x14ac:dyDescent="0.25">
      <c r="D37" s="33" t="s">
        <v>34</v>
      </c>
      <c r="E37" s="33"/>
      <c r="F37" s="33"/>
      <c r="G37" s="33"/>
      <c r="H37" s="33"/>
      <c r="I37" s="33"/>
      <c r="J37" s="33"/>
      <c r="K37" s="33"/>
      <c r="L37" s="33"/>
      <c r="M37" s="33"/>
      <c r="N37" s="33"/>
      <c r="O37" s="33"/>
      <c r="P37" s="33"/>
      <c r="Q37" s="33"/>
      <c r="R37" s="33"/>
      <c r="S37" s="33"/>
      <c r="T37" s="33"/>
      <c r="U37" s="33"/>
      <c r="V37" s="33"/>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6" t="s">
        <v>37</v>
      </c>
      <c r="B41" s="36"/>
      <c r="C41" s="36"/>
      <c r="D41" s="36"/>
      <c r="E41" s="36"/>
      <c r="F41" s="36"/>
      <c r="G41" s="36"/>
      <c r="H41" s="36"/>
      <c r="I41" s="36"/>
      <c r="J41" s="36"/>
      <c r="K41" s="36"/>
      <c r="L41" s="37">
        <f ca="1">TODAY()</f>
        <v>42923</v>
      </c>
      <c r="M41" s="37"/>
      <c r="N41" s="37"/>
      <c r="O41" s="37"/>
      <c r="P41" s="37"/>
      <c r="Q41" s="37"/>
      <c r="R41" s="37"/>
      <c r="S41" s="37"/>
      <c r="T41" s="37"/>
      <c r="U41" s="37"/>
      <c r="V41" s="37"/>
    </row>
    <row r="46" spans="1:22" x14ac:dyDescent="0.25">
      <c r="A46" s="32">
        <f>(Entrada!B16)</f>
        <v>0</v>
      </c>
      <c r="B46" s="32"/>
      <c r="C46" s="32"/>
      <c r="D46" s="32"/>
      <c r="E46" s="32"/>
      <c r="F46" s="32"/>
      <c r="G46" s="32"/>
      <c r="H46" s="32"/>
      <c r="I46" s="32"/>
      <c r="J46" s="32"/>
      <c r="K46" s="32"/>
      <c r="L46" s="32"/>
      <c r="M46" s="32"/>
      <c r="N46" s="32"/>
      <c r="O46" s="32"/>
      <c r="P46" s="32"/>
      <c r="Q46" s="32"/>
      <c r="R46" s="32"/>
      <c r="S46" s="32"/>
      <c r="T46" s="32"/>
      <c r="U46" s="32"/>
      <c r="V46" s="32"/>
    </row>
    <row r="47" spans="1:22" x14ac:dyDescent="0.25">
      <c r="A47" s="32" t="str">
        <f>CONCATENATE(Entrada!B17," do(a) ",Entrada!B4)</f>
        <v xml:space="preserve"> do(a) </v>
      </c>
      <c r="B47" s="32"/>
      <c r="C47" s="32"/>
      <c r="D47" s="32"/>
      <c r="E47" s="32"/>
      <c r="F47" s="32"/>
      <c r="G47" s="32"/>
      <c r="H47" s="32"/>
      <c r="I47" s="32"/>
      <c r="J47" s="32"/>
      <c r="K47" s="32"/>
      <c r="L47" s="32"/>
      <c r="M47" s="32"/>
      <c r="N47" s="32"/>
      <c r="O47" s="32"/>
      <c r="P47" s="32"/>
      <c r="Q47" s="32"/>
      <c r="R47" s="32"/>
      <c r="S47" s="32"/>
      <c r="T47" s="32"/>
      <c r="U47" s="32"/>
      <c r="V47" s="32"/>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1" t="s">
        <v>38</v>
      </c>
      <c r="B1" s="41"/>
      <c r="C1" s="41"/>
      <c r="D1" s="41"/>
      <c r="E1" s="41"/>
      <c r="F1" s="41"/>
      <c r="G1" s="41"/>
      <c r="H1" s="41"/>
      <c r="I1" s="41"/>
      <c r="J1" s="41"/>
      <c r="K1" s="41"/>
      <c r="L1" s="41"/>
      <c r="M1" s="41"/>
      <c r="N1" s="41"/>
      <c r="O1" s="41"/>
      <c r="P1" s="41"/>
      <c r="Q1" s="41"/>
      <c r="R1" s="41"/>
      <c r="S1" s="41"/>
      <c r="T1" s="41"/>
      <c r="U1" s="41"/>
      <c r="V1" s="41"/>
    </row>
    <row r="6" spans="1:22" ht="15.75" customHeight="1" x14ac:dyDescent="0.25">
      <c r="D6" s="1" t="s">
        <v>28</v>
      </c>
      <c r="E6" s="34" t="str">
        <f>CONCATENATE(Entrada!B16,",")</f>
        <v>,</v>
      </c>
      <c r="F6" s="34"/>
      <c r="G6" s="34"/>
      <c r="H6" s="34"/>
      <c r="I6" s="34"/>
      <c r="J6" s="34"/>
      <c r="K6" s="34"/>
      <c r="L6" s="34"/>
      <c r="M6" s="34"/>
      <c r="N6" s="34"/>
      <c r="O6" s="34"/>
      <c r="P6" s="34"/>
      <c r="Q6" s="34"/>
      <c r="R6" s="34"/>
      <c r="S6" s="32" t="str">
        <f>CONCATENATE(Entrada!B17, " do(a)")</f>
        <v xml:space="preserve"> do(a)</v>
      </c>
      <c r="T6" s="32"/>
      <c r="U6" s="32"/>
      <c r="V6" s="32"/>
    </row>
    <row r="7" spans="1:22" x14ac:dyDescent="0.25">
      <c r="A7" s="33" t="str">
        <f>CONCATENATE(Entrada!B4,",")</f>
        <v>,</v>
      </c>
      <c r="B7" s="33"/>
      <c r="C7" s="33"/>
      <c r="D7" s="33"/>
      <c r="E7" s="33"/>
      <c r="F7" s="33"/>
      <c r="G7" s="33"/>
      <c r="H7" s="33"/>
      <c r="I7" s="33"/>
      <c r="J7" s="33"/>
      <c r="K7" s="33"/>
      <c r="L7" s="33"/>
      <c r="M7" s="33"/>
      <c r="N7" s="33"/>
      <c r="O7" s="33"/>
      <c r="P7" s="33"/>
      <c r="Q7" s="36" t="s">
        <v>30</v>
      </c>
      <c r="R7" s="36"/>
      <c r="S7" s="36"/>
      <c r="T7" s="36"/>
      <c r="U7" s="36"/>
      <c r="V7" s="36"/>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3" t="s">
        <v>40</v>
      </c>
      <c r="B9" s="33"/>
      <c r="C9" s="33"/>
      <c r="D9" s="33"/>
      <c r="E9" s="33"/>
      <c r="F9" s="33"/>
      <c r="G9" s="33"/>
      <c r="H9" s="33"/>
      <c r="I9" s="33"/>
      <c r="J9" s="33"/>
      <c r="K9" s="89">
        <f>Entrada!$B$28</f>
        <v>0</v>
      </c>
      <c r="L9" s="32"/>
      <c r="M9" s="32"/>
      <c r="N9" s="32"/>
      <c r="O9" s="2" t="s">
        <v>41</v>
      </c>
      <c r="P9" s="89">
        <f>Entrada!$B$29</f>
        <v>0</v>
      </c>
      <c r="Q9" s="32"/>
      <c r="R9" s="32"/>
      <c r="S9" s="32"/>
      <c r="T9" s="34" t="s">
        <v>42</v>
      </c>
      <c r="U9" s="34"/>
      <c r="V9" s="34"/>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6" t="s">
        <v>37</v>
      </c>
      <c r="B28" s="36"/>
      <c r="C28" s="36"/>
      <c r="D28" s="36"/>
      <c r="E28" s="36"/>
      <c r="F28" s="36"/>
      <c r="G28" s="36"/>
      <c r="H28" s="36"/>
      <c r="I28" s="36"/>
      <c r="J28" s="36"/>
      <c r="K28" s="36"/>
      <c r="L28" s="37">
        <f ca="1">TODAY()</f>
        <v>42923</v>
      </c>
      <c r="M28" s="37"/>
      <c r="N28" s="37"/>
      <c r="O28" s="37"/>
      <c r="P28" s="37"/>
      <c r="Q28" s="37"/>
      <c r="R28" s="37"/>
      <c r="S28" s="37"/>
      <c r="T28" s="37"/>
      <c r="U28" s="37"/>
      <c r="V28"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1" t="s">
        <v>48</v>
      </c>
      <c r="B1" s="41"/>
      <c r="C1" s="41"/>
      <c r="D1" s="41"/>
      <c r="E1" s="41"/>
      <c r="F1" s="41"/>
      <c r="G1" s="41"/>
      <c r="H1" s="41"/>
      <c r="I1" s="41"/>
      <c r="J1" s="41"/>
      <c r="K1" s="41"/>
      <c r="L1" s="41"/>
      <c r="M1" s="41"/>
      <c r="N1" s="41"/>
      <c r="O1" s="41"/>
      <c r="P1" s="41"/>
      <c r="Q1" s="41"/>
      <c r="R1" s="41"/>
      <c r="S1" s="41"/>
      <c r="T1" s="41"/>
      <c r="U1" s="41"/>
      <c r="V1" s="41"/>
    </row>
    <row r="6" spans="1:22" x14ac:dyDescent="0.25">
      <c r="D6" s="1" t="s">
        <v>28</v>
      </c>
      <c r="E6" s="42">
        <f>(Entrada!B30)</f>
        <v>0</v>
      </c>
      <c r="F6" s="42"/>
      <c r="G6" s="42"/>
      <c r="H6" s="42"/>
      <c r="I6" s="42"/>
      <c r="J6" s="42"/>
      <c r="K6" s="42"/>
      <c r="L6" s="42"/>
      <c r="M6" s="42"/>
      <c r="N6" s="42"/>
      <c r="O6" s="42"/>
      <c r="P6" s="42"/>
      <c r="Q6" s="42"/>
      <c r="R6" s="42"/>
      <c r="S6" s="42"/>
      <c r="T6" s="42"/>
      <c r="U6" s="42"/>
      <c r="V6" s="24" t="s">
        <v>51</v>
      </c>
    </row>
    <row r="7" spans="1:22" x14ac:dyDescent="0.25">
      <c r="A7" s="33" t="s">
        <v>52</v>
      </c>
      <c r="B7" s="33"/>
      <c r="C7" s="33"/>
      <c r="D7" s="33"/>
      <c r="E7" s="41">
        <f>(Entrada!B31)</f>
        <v>0</v>
      </c>
      <c r="F7" s="41"/>
      <c r="G7" s="41"/>
      <c r="H7" s="41"/>
      <c r="I7" s="41"/>
      <c r="J7" s="41"/>
      <c r="K7" s="41"/>
      <c r="L7" s="33" t="s">
        <v>53</v>
      </c>
      <c r="M7" s="33"/>
      <c r="N7" s="33"/>
      <c r="O7" s="33"/>
      <c r="P7" s="33"/>
      <c r="Q7" s="33"/>
      <c r="R7" s="33"/>
      <c r="S7" s="33"/>
      <c r="T7" s="33"/>
      <c r="U7" s="33"/>
      <c r="V7" s="33"/>
    </row>
    <row r="8" spans="1:22" x14ac:dyDescent="0.25">
      <c r="A8" s="33" t="str">
        <f>CONCATENATE(Entrada!B4,",")</f>
        <v>,</v>
      </c>
      <c r="B8" s="33"/>
      <c r="C8" s="33"/>
      <c r="D8" s="33"/>
      <c r="E8" s="33"/>
      <c r="F8" s="33"/>
      <c r="G8" s="33"/>
      <c r="H8" s="33"/>
      <c r="I8" s="33"/>
      <c r="J8" s="33"/>
      <c r="K8" s="33"/>
      <c r="L8" s="33"/>
      <c r="M8" s="33"/>
      <c r="N8" s="33"/>
      <c r="O8" s="33"/>
      <c r="P8" s="33"/>
      <c r="Q8" s="33"/>
      <c r="R8" s="33" t="s">
        <v>54</v>
      </c>
      <c r="S8" s="33"/>
      <c r="T8" s="33"/>
      <c r="U8" s="33"/>
      <c r="V8" s="33"/>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6" t="s">
        <v>57</v>
      </c>
      <c r="B22" s="36"/>
      <c r="C22" s="36"/>
      <c r="D22" s="36"/>
      <c r="E22" s="36"/>
      <c r="F22" s="36"/>
      <c r="G22" s="36"/>
      <c r="H22" s="36"/>
      <c r="I22" s="36"/>
      <c r="J22" s="36"/>
      <c r="K22" s="36"/>
      <c r="L22" s="37">
        <f ca="1">TODAY()</f>
        <v>42923</v>
      </c>
      <c r="M22" s="37"/>
      <c r="N22" s="37"/>
      <c r="O22" s="37"/>
      <c r="P22" s="37"/>
      <c r="Q22" s="37"/>
      <c r="R22" s="37"/>
      <c r="S22" s="37"/>
      <c r="T22" s="37"/>
      <c r="U22" s="37"/>
      <c r="V22" s="37"/>
    </row>
    <row r="27" spans="1:22" x14ac:dyDescent="0.25">
      <c r="A27" s="32">
        <f>(Entrada!B30)</f>
        <v>0</v>
      </c>
      <c r="B27" s="32"/>
      <c r="C27" s="32"/>
      <c r="D27" s="32"/>
      <c r="E27" s="32"/>
      <c r="F27" s="32"/>
      <c r="G27" s="32"/>
      <c r="H27" s="32"/>
      <c r="I27" s="32"/>
      <c r="J27" s="32"/>
      <c r="K27" s="32"/>
      <c r="L27" s="32"/>
      <c r="M27" s="32"/>
      <c r="N27" s="32"/>
      <c r="O27" s="32"/>
      <c r="P27" s="32"/>
      <c r="Q27" s="32"/>
      <c r="R27" s="32"/>
      <c r="S27" s="32"/>
      <c r="T27" s="32"/>
      <c r="U27" s="32"/>
      <c r="V27" s="32"/>
    </row>
    <row r="28" spans="1:22" x14ac:dyDescent="0.25">
      <c r="A28" s="32" t="str">
        <f>CONCATENATE("CRC n°: ",Entrada!B31)</f>
        <v xml:space="preserve">CRC n°: </v>
      </c>
      <c r="B28" s="32"/>
      <c r="C28" s="32"/>
      <c r="D28" s="32"/>
      <c r="E28" s="32"/>
      <c r="F28" s="32"/>
      <c r="G28" s="32"/>
      <c r="H28" s="32"/>
      <c r="I28" s="32"/>
      <c r="J28" s="32"/>
      <c r="K28" s="32"/>
      <c r="L28" s="32"/>
      <c r="M28" s="32"/>
      <c r="N28" s="32"/>
      <c r="O28" s="32"/>
      <c r="P28" s="32"/>
      <c r="Q28" s="32"/>
      <c r="R28" s="32"/>
      <c r="S28" s="32"/>
      <c r="T28" s="32"/>
      <c r="U28" s="32"/>
      <c r="V28" s="32"/>
    </row>
    <row r="34" spans="1:22" x14ac:dyDescent="0.25">
      <c r="A34" s="32">
        <f>(Entrada!B16)</f>
        <v>0</v>
      </c>
      <c r="B34" s="32"/>
      <c r="C34" s="32"/>
      <c r="D34" s="32"/>
      <c r="E34" s="32"/>
      <c r="F34" s="32"/>
      <c r="G34" s="32"/>
      <c r="H34" s="32"/>
      <c r="I34" s="32"/>
      <c r="J34" s="32"/>
      <c r="K34" s="32"/>
      <c r="L34" s="32"/>
      <c r="M34" s="32"/>
      <c r="N34" s="32"/>
      <c r="O34" s="32"/>
      <c r="P34" s="32"/>
      <c r="Q34" s="32"/>
      <c r="R34" s="32"/>
      <c r="S34" s="32"/>
      <c r="T34" s="32"/>
      <c r="U34" s="32"/>
      <c r="V34" s="32"/>
    </row>
    <row r="35" spans="1:22" x14ac:dyDescent="0.25">
      <c r="A35" s="32" t="str">
        <f>CONCATENATE(Entrada!B17," do(a) ",Entrada!B4)</f>
        <v xml:space="preserve"> do(a) </v>
      </c>
      <c r="B35" s="32"/>
      <c r="C35" s="32"/>
      <c r="D35" s="32"/>
      <c r="E35" s="32"/>
      <c r="F35" s="32"/>
      <c r="G35" s="32"/>
      <c r="H35" s="32"/>
      <c r="I35" s="32"/>
      <c r="J35" s="32"/>
      <c r="K35" s="32"/>
      <c r="L35" s="32"/>
      <c r="M35" s="32"/>
      <c r="N35" s="32"/>
      <c r="O35" s="32"/>
      <c r="P35" s="32"/>
      <c r="Q35" s="32"/>
      <c r="R35" s="32"/>
      <c r="S35" s="32"/>
      <c r="T35" s="32"/>
      <c r="U35" s="32"/>
      <c r="V35" s="32"/>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1" t="s">
        <v>58</v>
      </c>
      <c r="B1" s="41"/>
      <c r="C1" s="41"/>
      <c r="D1" s="41"/>
      <c r="E1" s="41"/>
      <c r="F1" s="41"/>
      <c r="G1" s="41"/>
      <c r="H1" s="41"/>
      <c r="I1" s="41"/>
      <c r="J1" s="41"/>
      <c r="K1" s="41"/>
      <c r="L1" s="41"/>
      <c r="M1" s="41"/>
      <c r="N1" s="41"/>
      <c r="O1" s="41"/>
      <c r="P1" s="41"/>
      <c r="Q1" s="41"/>
      <c r="R1" s="41"/>
      <c r="S1" s="41"/>
      <c r="T1" s="41"/>
      <c r="U1" s="41"/>
      <c r="V1" s="41"/>
    </row>
    <row r="8" spans="1:22" x14ac:dyDescent="0.25">
      <c r="D8" s="1" t="s">
        <v>28</v>
      </c>
      <c r="E8" s="41">
        <f>(Entrada!B16)</f>
        <v>0</v>
      </c>
      <c r="F8" s="41"/>
      <c r="G8" s="41"/>
      <c r="H8" s="41"/>
      <c r="I8" s="41"/>
      <c r="J8" s="41"/>
      <c r="K8" s="41"/>
      <c r="L8" s="41"/>
      <c r="M8" s="41"/>
      <c r="N8" s="41"/>
      <c r="O8" s="41"/>
      <c r="P8" s="41"/>
      <c r="Q8" s="41"/>
      <c r="R8" s="41"/>
      <c r="S8" s="32" t="str">
        <f>CONCATENATE(", ",Entrada!B17," do(a)")</f>
        <v>,  do(a)</v>
      </c>
      <c r="T8" s="32"/>
      <c r="U8" s="32"/>
      <c r="V8" s="32"/>
    </row>
    <row r="9" spans="1:22" ht="15.75" customHeight="1" x14ac:dyDescent="0.25">
      <c r="A9" s="33" t="str">
        <f>CONCATENATE(Entrada!B4,",")</f>
        <v>,</v>
      </c>
      <c r="B9" s="33"/>
      <c r="C9" s="33"/>
      <c r="D9" s="33"/>
      <c r="E9" s="33"/>
      <c r="F9" s="33"/>
      <c r="G9" s="33"/>
      <c r="H9" s="33"/>
      <c r="I9" s="33"/>
      <c r="J9" s="33"/>
      <c r="K9" s="33"/>
      <c r="L9" s="33"/>
      <c r="M9" s="33"/>
      <c r="N9" s="33"/>
      <c r="O9" s="33"/>
      <c r="P9" s="33"/>
      <c r="Q9" s="33" t="s">
        <v>30</v>
      </c>
      <c r="R9" s="33"/>
      <c r="S9" s="33"/>
      <c r="T9" s="33"/>
      <c r="U9" s="33"/>
      <c r="V9" s="33"/>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6" t="s">
        <v>57</v>
      </c>
      <c r="B32" s="36"/>
      <c r="C32" s="36"/>
      <c r="D32" s="36"/>
      <c r="E32" s="36"/>
      <c r="F32" s="36"/>
      <c r="G32" s="36"/>
      <c r="H32" s="36"/>
      <c r="I32" s="36"/>
      <c r="J32" s="36"/>
      <c r="K32" s="36"/>
      <c r="L32" s="37">
        <f ca="1">TODAY()</f>
        <v>42923</v>
      </c>
      <c r="M32" s="37"/>
      <c r="N32" s="37"/>
      <c r="O32" s="37"/>
      <c r="P32" s="37"/>
      <c r="Q32" s="37"/>
      <c r="R32" s="37"/>
      <c r="S32" s="37"/>
      <c r="T32" s="37"/>
      <c r="U32" s="37"/>
      <c r="V32" s="37"/>
    </row>
    <row r="37" spans="1:22" x14ac:dyDescent="0.25">
      <c r="A37" s="32">
        <f>(Entrada!B16)</f>
        <v>0</v>
      </c>
      <c r="B37" s="32"/>
      <c r="C37" s="32"/>
      <c r="D37" s="32"/>
      <c r="E37" s="32"/>
      <c r="F37" s="32"/>
      <c r="G37" s="32"/>
      <c r="H37" s="32"/>
      <c r="I37" s="32"/>
      <c r="J37" s="32"/>
      <c r="K37" s="32"/>
      <c r="L37" s="32"/>
      <c r="M37" s="32"/>
      <c r="N37" s="32"/>
      <c r="O37" s="32"/>
      <c r="P37" s="32"/>
      <c r="Q37" s="32"/>
      <c r="R37" s="32"/>
      <c r="S37" s="32"/>
      <c r="T37" s="32"/>
      <c r="U37" s="32"/>
      <c r="V37" s="32"/>
    </row>
    <row r="38" spans="1:22" x14ac:dyDescent="0.25">
      <c r="A38" s="32" t="str">
        <f>CONCATENATE(Entrada!B17," do(a) ",Entrada!B4)</f>
        <v xml:space="preserve"> do(a) </v>
      </c>
      <c r="B38" s="32"/>
      <c r="C38" s="32"/>
      <c r="D38" s="32"/>
      <c r="E38" s="32"/>
      <c r="F38" s="32"/>
      <c r="G38" s="32"/>
      <c r="H38" s="32"/>
      <c r="I38" s="32"/>
      <c r="J38" s="32"/>
      <c r="K38" s="32"/>
      <c r="L38" s="32"/>
      <c r="M38" s="32"/>
      <c r="N38" s="32"/>
      <c r="O38" s="32"/>
      <c r="P38" s="32"/>
      <c r="Q38" s="32"/>
      <c r="R38" s="32"/>
      <c r="S38" s="32"/>
      <c r="T38" s="32"/>
      <c r="U38" s="32"/>
      <c r="V38" s="32"/>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149</v>
      </c>
      <c r="E15" s="39"/>
      <c r="F15" s="39"/>
      <c r="G15" s="39"/>
      <c r="H15" s="39"/>
      <c r="I15" s="39"/>
      <c r="J15" s="39"/>
      <c r="K15" s="39"/>
      <c r="L15" s="39"/>
      <c r="M15" s="39"/>
      <c r="N15" s="39"/>
      <c r="O15" s="39"/>
      <c r="P15" s="39"/>
      <c r="Q15" s="39"/>
      <c r="R15" s="39"/>
      <c r="S15" s="39"/>
      <c r="T15" s="39"/>
      <c r="U15" s="39"/>
      <c r="V15" s="39"/>
    </row>
    <row r="16" spans="1:22" x14ac:dyDescent="0.25">
      <c r="A16" s="96" t="s">
        <v>138</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139</v>
      </c>
    </row>
    <row r="20" spans="1:22" x14ac:dyDescent="0.25">
      <c r="D20" s="1" t="s">
        <v>140</v>
      </c>
    </row>
    <row r="26" spans="1:22" x14ac:dyDescent="0.25">
      <c r="A26" s="36" t="s">
        <v>57</v>
      </c>
      <c r="B26" s="36"/>
      <c r="C26" s="36"/>
      <c r="D26" s="36"/>
      <c r="E26" s="36"/>
      <c r="F26" s="36"/>
      <c r="G26" s="36"/>
      <c r="H26" s="36"/>
      <c r="I26" s="36"/>
      <c r="J26" s="36"/>
      <c r="K26" s="36"/>
      <c r="L26" s="37">
        <f ca="1">TODAY()</f>
        <v>42923</v>
      </c>
      <c r="M26" s="37"/>
      <c r="N26" s="37"/>
      <c r="O26" s="37"/>
      <c r="P26" s="37"/>
      <c r="Q26" s="37"/>
      <c r="R26" s="37"/>
      <c r="S26" s="37"/>
      <c r="T26" s="37"/>
      <c r="U26" s="37"/>
      <c r="V26" s="37"/>
    </row>
    <row r="32" spans="1:22" x14ac:dyDescent="0.25">
      <c r="A32" s="32">
        <f>(Entrada!B16)</f>
        <v>0</v>
      </c>
      <c r="B32" s="32"/>
      <c r="C32" s="32"/>
      <c r="D32" s="32"/>
      <c r="E32" s="32"/>
      <c r="F32" s="32"/>
      <c r="G32" s="32"/>
      <c r="H32" s="32"/>
      <c r="I32" s="32"/>
      <c r="J32" s="32"/>
      <c r="K32" s="32"/>
      <c r="L32" s="32"/>
      <c r="M32" s="32"/>
      <c r="N32" s="32"/>
      <c r="O32" s="32"/>
      <c r="P32" s="32"/>
      <c r="Q32" s="32"/>
      <c r="R32" s="32"/>
      <c r="S32" s="32"/>
      <c r="T32" s="32"/>
      <c r="U32" s="32"/>
      <c r="V32" s="32"/>
    </row>
    <row r="33" spans="1:22" x14ac:dyDescent="0.25">
      <c r="A33" s="32" t="str">
        <f>CONCATENATE(Entrada!B17," do(a) ",Entrada!B4)</f>
        <v xml:space="preserve"> do(a) </v>
      </c>
      <c r="B33" s="32"/>
      <c r="C33" s="32"/>
      <c r="D33" s="32"/>
      <c r="E33" s="32"/>
      <c r="F33" s="32"/>
      <c r="G33" s="32"/>
      <c r="H33" s="32"/>
      <c r="I33" s="32"/>
      <c r="J33" s="32"/>
      <c r="K33" s="32"/>
      <c r="L33" s="32"/>
      <c r="M33" s="32"/>
      <c r="N33" s="32"/>
      <c r="O33" s="32"/>
      <c r="P33" s="32"/>
      <c r="Q33" s="32"/>
      <c r="R33" s="32"/>
      <c r="S33" s="32"/>
      <c r="T33" s="32"/>
      <c r="U33" s="32"/>
      <c r="V33" s="32"/>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1" t="s">
        <v>141</v>
      </c>
      <c r="B1" s="41"/>
      <c r="C1" s="41"/>
      <c r="D1" s="41"/>
      <c r="E1" s="41"/>
      <c r="F1" s="41"/>
      <c r="G1" s="41"/>
      <c r="H1" s="41"/>
      <c r="I1" s="41"/>
      <c r="J1" s="41"/>
      <c r="K1" s="41"/>
      <c r="L1" s="41"/>
      <c r="M1" s="41"/>
      <c r="N1" s="41"/>
      <c r="O1" s="41"/>
      <c r="P1" s="41"/>
      <c r="Q1" s="41"/>
      <c r="R1" s="41"/>
      <c r="S1" s="41"/>
      <c r="T1" s="41"/>
      <c r="U1" s="41"/>
      <c r="V1" s="41"/>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1">
        <f>(Entrada!B16)</f>
        <v>0</v>
      </c>
      <c r="F10" s="41"/>
      <c r="G10" s="41"/>
      <c r="H10" s="41"/>
      <c r="I10" s="41"/>
      <c r="J10" s="41"/>
      <c r="K10" s="41"/>
      <c r="L10" s="41"/>
      <c r="M10" s="41"/>
      <c r="N10" s="41"/>
      <c r="O10" s="41"/>
      <c r="P10" s="41"/>
      <c r="Q10" s="41"/>
      <c r="R10" s="41"/>
      <c r="S10" s="32" t="str">
        <f>CONCATENATE(", ",Entrada!B17," do(a)")</f>
        <v>,  do(a)</v>
      </c>
      <c r="T10" s="32"/>
      <c r="U10" s="32"/>
      <c r="V10" s="32"/>
    </row>
    <row r="11" spans="1:22" ht="16.5" customHeight="1" x14ac:dyDescent="0.25">
      <c r="A11" s="33" t="str">
        <f>CONCATENATE(Entrada!B4,",")</f>
        <v>,</v>
      </c>
      <c r="B11" s="33"/>
      <c r="C11" s="33"/>
      <c r="D11" s="33"/>
      <c r="E11" s="33"/>
      <c r="F11" s="33"/>
      <c r="G11" s="33"/>
      <c r="H11" s="33"/>
      <c r="I11" s="33"/>
      <c r="J11" s="33"/>
      <c r="K11" s="33"/>
      <c r="L11" s="33"/>
      <c r="M11" s="33"/>
      <c r="N11" s="33"/>
      <c r="O11" s="33"/>
      <c r="P11" s="33"/>
      <c r="Q11" s="33" t="s">
        <v>30</v>
      </c>
      <c r="R11" s="33"/>
      <c r="S11" s="33"/>
      <c r="T11" s="33"/>
      <c r="U11" s="33"/>
      <c r="V11" s="33"/>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6" t="s">
        <v>57</v>
      </c>
      <c r="B23" s="36"/>
      <c r="C23" s="36"/>
      <c r="D23" s="36"/>
      <c r="E23" s="36"/>
      <c r="F23" s="36"/>
      <c r="G23" s="36"/>
      <c r="H23" s="36"/>
      <c r="I23" s="36"/>
      <c r="J23" s="36"/>
      <c r="K23" s="36"/>
      <c r="L23" s="37">
        <f ca="1">TODAY()</f>
        <v>42923</v>
      </c>
      <c r="M23" s="37"/>
      <c r="N23" s="37"/>
      <c r="O23" s="37"/>
      <c r="P23" s="37"/>
      <c r="Q23" s="37"/>
      <c r="R23" s="37"/>
      <c r="S23" s="37"/>
      <c r="T23" s="37"/>
      <c r="U23" s="37"/>
      <c r="V23" s="37"/>
    </row>
    <row r="29" spans="1:22" x14ac:dyDescent="0.25">
      <c r="A29" s="32">
        <f>(Entrada!B16)</f>
        <v>0</v>
      </c>
      <c r="B29" s="32"/>
      <c r="C29" s="32"/>
      <c r="D29" s="32"/>
      <c r="E29" s="32"/>
      <c r="F29" s="32"/>
      <c r="G29" s="32"/>
      <c r="H29" s="32"/>
      <c r="I29" s="32"/>
      <c r="J29" s="32"/>
      <c r="K29" s="32"/>
      <c r="L29" s="32"/>
      <c r="M29" s="32"/>
      <c r="N29" s="32"/>
      <c r="O29" s="32"/>
      <c r="P29" s="32"/>
      <c r="Q29" s="32"/>
      <c r="R29" s="32"/>
      <c r="S29" s="32"/>
      <c r="T29" s="32"/>
      <c r="U29" s="32"/>
      <c r="V29" s="32"/>
    </row>
    <row r="30" spans="1:22" x14ac:dyDescent="0.25">
      <c r="A30" s="32" t="str">
        <f>CONCATENATE(Entrada!B17," do(a) ",Entrada!B4)</f>
        <v xml:space="preserve"> do(a) </v>
      </c>
      <c r="B30" s="32"/>
      <c r="C30" s="32"/>
      <c r="D30" s="32"/>
      <c r="E30" s="32"/>
      <c r="F30" s="32"/>
      <c r="G30" s="32"/>
      <c r="H30" s="32"/>
      <c r="I30" s="32"/>
      <c r="J30" s="32"/>
      <c r="K30" s="32"/>
      <c r="L30" s="32"/>
      <c r="M30" s="32"/>
      <c r="N30" s="32"/>
      <c r="O30" s="32"/>
      <c r="P30" s="32"/>
      <c r="Q30" s="32"/>
      <c r="R30" s="32"/>
      <c r="S30" s="32"/>
      <c r="T30" s="32"/>
      <c r="U30" s="32"/>
      <c r="V30" s="32"/>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workbookViewId="0">
      <selection activeCell="A5" sqref="A5:AA5"/>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1" t="s">
        <v>82</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c r="B5" s="48"/>
      <c r="C5" s="48"/>
      <c r="D5" s="48"/>
      <c r="E5" s="48"/>
      <c r="F5" s="48"/>
      <c r="G5" s="48"/>
      <c r="H5" s="48"/>
      <c r="I5" s="48"/>
      <c r="J5" s="48"/>
      <c r="K5" s="48"/>
      <c r="L5" s="48"/>
      <c r="M5" s="48"/>
      <c r="N5" s="48"/>
      <c r="O5" s="48"/>
      <c r="P5" s="48"/>
      <c r="Q5" s="48"/>
      <c r="R5" s="48"/>
      <c r="S5" s="48"/>
      <c r="T5" s="48"/>
      <c r="U5" s="48"/>
      <c r="V5" s="48"/>
      <c r="W5" s="48"/>
      <c r="X5" s="48"/>
      <c r="Y5" s="48"/>
      <c r="Z5" s="48"/>
      <c r="AA5" s="49"/>
      <c r="AB5" s="73" t="s">
        <v>150</v>
      </c>
      <c r="AC5" s="48"/>
      <c r="AD5" s="48"/>
      <c r="AE5" s="48"/>
      <c r="AF5" s="48"/>
      <c r="AG5" s="48"/>
      <c r="AH5" s="74"/>
    </row>
    <row r="6" spans="1:34" ht="5.25" customHeight="1" thickBot="1" x14ac:dyDescent="0.3"/>
    <row r="7" spans="1:34" x14ac:dyDescent="0.25">
      <c r="A7" s="119" t="s">
        <v>142</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110.25" customHeight="1" thickBot="1" x14ac:dyDescent="0.3">
      <c r="A23" s="189" t="s">
        <v>151</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103</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95</v>
      </c>
      <c r="B38" s="180"/>
      <c r="C38" s="180"/>
      <c r="D38" s="180"/>
      <c r="E38" s="180"/>
      <c r="F38" s="180"/>
      <c r="G38" s="180"/>
      <c r="H38" s="180"/>
      <c r="I38" s="180" t="s">
        <v>96</v>
      </c>
      <c r="J38" s="180"/>
      <c r="K38" s="180"/>
      <c r="L38" s="180"/>
      <c r="M38" s="180"/>
      <c r="N38" s="180"/>
      <c r="O38" s="180" t="s">
        <v>99</v>
      </c>
      <c r="P38" s="180"/>
      <c r="Q38" s="180"/>
      <c r="R38" s="180"/>
      <c r="S38" s="180"/>
      <c r="T38" s="180"/>
      <c r="U38" s="180"/>
      <c r="V38" s="180"/>
      <c r="W38" s="180"/>
      <c r="X38" s="180" t="s">
        <v>102</v>
      </c>
      <c r="Y38" s="180"/>
      <c r="Z38" s="180"/>
      <c r="AA38" s="180"/>
      <c r="AB38" s="180"/>
      <c r="AC38" s="180"/>
      <c r="AD38" s="180"/>
      <c r="AE38" s="180"/>
      <c r="AF38" s="180"/>
      <c r="AG38" s="180"/>
      <c r="AH38" s="181"/>
    </row>
    <row r="39" spans="1:34" x14ac:dyDescent="0.25">
      <c r="A39" s="30" t="s">
        <v>61</v>
      </c>
      <c r="B39" s="88" t="s">
        <v>94</v>
      </c>
      <c r="C39" s="88"/>
      <c r="D39" s="88"/>
      <c r="E39" s="88"/>
      <c r="F39" s="88"/>
      <c r="G39" s="88"/>
      <c r="H39" s="88"/>
      <c r="I39" s="88" t="s">
        <v>97</v>
      </c>
      <c r="J39" s="88"/>
      <c r="K39" s="88"/>
      <c r="L39" s="88" t="s">
        <v>98</v>
      </c>
      <c r="M39" s="88"/>
      <c r="N39" s="88"/>
      <c r="O39" s="88" t="s">
        <v>94</v>
      </c>
      <c r="P39" s="88"/>
      <c r="Q39" s="88"/>
      <c r="R39" s="88"/>
      <c r="S39" s="88"/>
      <c r="T39" s="88"/>
      <c r="U39" s="88"/>
      <c r="V39" s="88" t="s">
        <v>100</v>
      </c>
      <c r="W39" s="88"/>
      <c r="X39" s="83" t="s">
        <v>94</v>
      </c>
      <c r="Y39" s="84"/>
      <c r="Z39" s="84"/>
      <c r="AA39" s="84"/>
      <c r="AB39" s="84"/>
      <c r="AC39" s="84"/>
      <c r="AD39" s="85"/>
      <c r="AE39" s="88" t="s">
        <v>101</v>
      </c>
      <c r="AF39" s="88"/>
      <c r="AG39" s="88" t="s">
        <v>100</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104</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95</v>
      </c>
      <c r="B44" s="180"/>
      <c r="C44" s="180"/>
      <c r="D44" s="180"/>
      <c r="E44" s="180"/>
      <c r="F44" s="180"/>
      <c r="G44" s="180"/>
      <c r="H44" s="180"/>
      <c r="I44" s="180" t="s">
        <v>96</v>
      </c>
      <c r="J44" s="180"/>
      <c r="K44" s="180"/>
      <c r="L44" s="180"/>
      <c r="M44" s="180"/>
      <c r="N44" s="180"/>
      <c r="O44" s="180" t="s">
        <v>99</v>
      </c>
      <c r="P44" s="180"/>
      <c r="Q44" s="180"/>
      <c r="R44" s="180"/>
      <c r="S44" s="180"/>
      <c r="T44" s="180"/>
      <c r="U44" s="180"/>
      <c r="V44" s="180"/>
      <c r="W44" s="180"/>
      <c r="X44" s="180" t="s">
        <v>102</v>
      </c>
      <c r="Y44" s="180"/>
      <c r="Z44" s="180"/>
      <c r="AA44" s="180"/>
      <c r="AB44" s="180"/>
      <c r="AC44" s="180"/>
      <c r="AD44" s="180"/>
      <c r="AE44" s="180"/>
      <c r="AF44" s="180"/>
      <c r="AG44" s="180"/>
      <c r="AH44" s="181"/>
    </row>
    <row r="45" spans="1:34" x14ac:dyDescent="0.25">
      <c r="A45" s="30" t="s">
        <v>61</v>
      </c>
      <c r="B45" s="88" t="s">
        <v>94</v>
      </c>
      <c r="C45" s="88"/>
      <c r="D45" s="88"/>
      <c r="E45" s="88"/>
      <c r="F45" s="88"/>
      <c r="G45" s="88"/>
      <c r="H45" s="88"/>
      <c r="I45" s="88" t="s">
        <v>97</v>
      </c>
      <c r="J45" s="88"/>
      <c r="K45" s="88"/>
      <c r="L45" s="88" t="s">
        <v>98</v>
      </c>
      <c r="M45" s="88"/>
      <c r="N45" s="88"/>
      <c r="O45" s="88" t="s">
        <v>94</v>
      </c>
      <c r="P45" s="88"/>
      <c r="Q45" s="88"/>
      <c r="R45" s="88"/>
      <c r="S45" s="88"/>
      <c r="T45" s="88"/>
      <c r="U45" s="88"/>
      <c r="V45" s="88" t="s">
        <v>100</v>
      </c>
      <c r="W45" s="88"/>
      <c r="X45" s="83" t="s">
        <v>94</v>
      </c>
      <c r="Y45" s="84"/>
      <c r="Z45" s="84"/>
      <c r="AA45" s="84"/>
      <c r="AB45" s="84"/>
      <c r="AC45" s="84"/>
      <c r="AD45" s="85"/>
      <c r="AE45" s="88" t="s">
        <v>101</v>
      </c>
      <c r="AF45" s="88"/>
      <c r="AG45" s="88" t="s">
        <v>100</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105</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148</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107</v>
      </c>
      <c r="B53" s="163"/>
      <c r="C53" s="163"/>
      <c r="D53" s="163"/>
      <c r="E53" s="163"/>
      <c r="F53" s="163"/>
      <c r="G53" s="163"/>
      <c r="H53" s="163"/>
      <c r="I53" s="164">
        <v>15000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108</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114</v>
      </c>
      <c r="B55" s="88"/>
      <c r="C55" s="88"/>
      <c r="D55" s="88"/>
      <c r="E55" s="88"/>
      <c r="F55" s="88"/>
      <c r="G55" s="88"/>
      <c r="H55" s="88"/>
      <c r="I55" s="88"/>
      <c r="J55" s="88"/>
      <c r="K55" s="88"/>
      <c r="L55" s="88"/>
      <c r="M55" s="88"/>
      <c r="N55" s="88"/>
      <c r="O55" s="88"/>
      <c r="P55" s="88"/>
      <c r="Q55" s="88"/>
      <c r="R55" s="88"/>
      <c r="S55" s="88"/>
      <c r="T55" s="88"/>
      <c r="U55" s="88"/>
      <c r="V55" s="88"/>
      <c r="W55" s="88"/>
      <c r="X55" s="88"/>
      <c r="Y55" s="152" t="s">
        <v>113</v>
      </c>
      <c r="Z55" s="152"/>
      <c r="AA55" s="152" t="s">
        <v>112</v>
      </c>
      <c r="AB55" s="152"/>
      <c r="AC55" s="153" t="s">
        <v>111</v>
      </c>
      <c r="AD55" s="153"/>
      <c r="AE55" s="153"/>
      <c r="AF55" s="154" t="s">
        <v>110</v>
      </c>
      <c r="AG55" s="154"/>
      <c r="AH55" s="155"/>
    </row>
    <row r="56" spans="1:34" x14ac:dyDescent="0.25">
      <c r="A56" s="30" t="s">
        <v>61</v>
      </c>
      <c r="B56" s="88" t="s">
        <v>94</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109</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115</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117</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118</v>
      </c>
      <c r="AF71" s="146"/>
      <c r="AG71" s="146"/>
      <c r="AH71" s="146"/>
    </row>
    <row r="72" spans="1:34" x14ac:dyDescent="0.25">
      <c r="A72" s="102" t="s">
        <v>116</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117</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116</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121</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119</v>
      </c>
      <c r="B77" s="135"/>
      <c r="C77" s="135"/>
      <c r="D77" s="135"/>
      <c r="E77" s="135"/>
      <c r="F77" s="135"/>
      <c r="G77" s="135"/>
      <c r="H77" s="135"/>
      <c r="I77" s="135"/>
      <c r="J77" s="135"/>
      <c r="K77" s="135"/>
      <c r="L77" s="135"/>
      <c r="M77" s="135"/>
      <c r="N77" s="135"/>
      <c r="O77" s="135"/>
      <c r="P77" s="135"/>
      <c r="Q77" s="136"/>
      <c r="R77" s="137" t="s">
        <v>120</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143</v>
      </c>
      <c r="B78" s="115"/>
      <c r="C78" s="115"/>
      <c r="D78" s="115"/>
      <c r="E78" s="115"/>
      <c r="F78" s="115"/>
      <c r="G78" s="115"/>
      <c r="H78" s="115"/>
      <c r="I78" s="115"/>
      <c r="J78" s="115"/>
      <c r="K78" s="115"/>
      <c r="L78" s="115"/>
      <c r="M78" s="115"/>
      <c r="N78" s="115"/>
      <c r="O78" s="115"/>
      <c r="P78" s="115"/>
      <c r="Q78" s="116"/>
      <c r="R78" s="117" t="s">
        <v>144</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122</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147</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42923</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2017-07-07T17:17:45Z</cp:lastPrinted>
  <dcterms:created xsi:type="dcterms:W3CDTF">2017-03-14T17:02:58Z</dcterms:created>
  <dcterms:modified xsi:type="dcterms:W3CDTF">2017-07-07T17:18:43Z</dcterms:modified>
</cp:coreProperties>
</file>