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6" i="17" l="1"/>
  <c r="A75" i="17"/>
  <c r="R69" i="17"/>
  <c r="AE59" i="17"/>
  <c r="AF53" i="17"/>
  <c r="AF52" i="17"/>
  <c r="AF51" i="17"/>
  <c r="AF50" i="17"/>
  <c r="AF49" i="17"/>
  <c r="AF48" i="17"/>
  <c r="AF47" i="17"/>
  <c r="AF46" i="17"/>
  <c r="AF45" i="17"/>
  <c r="AF44" i="17"/>
  <c r="AF43" i="17"/>
  <c r="AF42"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4"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<sst xmlns="http://schemas.openxmlformats.org/spreadsheetml/2006/main" count="238" uniqueCount="172">
  <si>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</si>
  <si>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</si>
  <si>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</si>
  <si>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</si>
  <si>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</si>
  <si>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</si>
  <si>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</si>
  <si>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</si>
  <si>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</si>
  <si>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</si>
  <si>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</si>
  <si>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</si>
  <si>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</si>
  <si>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</si>
  <si>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</si>
  <si>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</si>
  <si>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</si>
  <si>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</si>
  <si>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</si>
  <si>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</si>
  <si>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</si>
  <si>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</si>
  <si>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</si>
  <si>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</si>
  <si>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</si>
  <si>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</si>
  <si>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</si>
  <si>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</si>
  <si>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</si>
  <si>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</si>
  <si>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</si>
  <si>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</si>
  <si>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</si>
  <si>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</si>
  <si>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</si>
  <si>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</si>
  <si>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</si>
  <si>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</si>
  <si>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</si>
  <si>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</si>
  <si>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</si>
  <si>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</si>
  <si>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</si>
  <si>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</si>
  <si>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</si>
  <si>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</si>
  <si>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</si>
  <si>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</si>
  <si>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</si>
  <si>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</si>
  <si>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</si>
  <si>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</si>
  <si>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</si>
  <si>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</si>
  <si>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</si>
  <si>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</si>
  <si>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</si>
  <si>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</si>
  <si>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</si>
  <si>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</si>
  <si>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</si>
  <si>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</si>
  <si>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</si>
  <si>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</si>
  <si>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</si>
  <si>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</si>
  <si>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</si>
  <si>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</si>
  <si>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</si>
  <si>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</si>
  <si>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</si>
  <si>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</si>
  <si>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</si>
  <si>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</si>
  <si>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</si>
  <si>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</si>
  <si>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</si>
  <si>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</si>
  <si>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</si>
  <si>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</si>
  <si>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</si>
  <si>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</si>
  <si>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</si>
  <si>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</si>
  <si>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</si>
  <si>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</si>
  <si>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</si>
  <si>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</si>
  <si>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</si>
  <si>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</si>
  <si>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</si>
  <si>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</si>
  <si>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</si>
  <si>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</si>
  <si>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</si>
  <si>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</si>
  <si>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</si>
  <si>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</si>
  <si>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</si>
  <si>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</si>
  <si>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</si>
  <si>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</si>
  <si>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</si>
  <si>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</si>
  <si>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</si>
  <si>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</si>
  <si>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</si>
  <si>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</si>
  <si>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</si>
  <si>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</si>
  <si>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</si>
  <si>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</si>
  <si>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</si>
  <si>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</si>
  <si>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</si>
  <si>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</si>
  <si>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</si>
  <si>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</si>
  <si>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</si>
  <si>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</si>
  <si>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</si>
  <si>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</si>
  <si>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</si>
  <si>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</si>
  <si>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</si>
  <si>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</si>
  <si>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</si>
  <si>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</si>
  <si>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</si>
  <si>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</si>
  <si>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</si>
  <si>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</si>
  <si>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</si>
  <si>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</si>
  <si>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</si>
  <si>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</si>
  <si>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</si>
  <si>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</si>
  <si>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</si>
  <si>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</si>
  <si>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</si>
  <si>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</si>
  <si>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</si>
  <si>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</si>
  <si>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</si>
  <si>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</si>
  <si>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</si>
  <si>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</si>
  <si>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Centro Hípico Sapucaí de Minas Gerais</t>
  </si>
  <si>
    <t>11.683.322/0001-07</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</si>
  <si>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SAÚDE PARA ATUAÇÃO NA POLÍTICA PÚBLICA DE SAÚDE NA OFERTA DE SERVIÇOS PARA A PESSOA COM DEFICIÊNCIA (PCD).</t>
  </si>
  <si>
    <t>Oferecer possibilidades de desenvolvimento de habilidades e potencialidades, a defesa de direitos e o estímulo à participação cidadã e também contribuir para resgatar e preservar a integridade e a melhoria da qualidade vida das PCD.</t>
  </si>
  <si>
    <t>Encaminhamento de um profissional da área médica.</t>
  </si>
  <si>
    <t>1º</t>
  </si>
  <si>
    <t>10º</t>
  </si>
  <si>
    <t>Inscrição</t>
  </si>
  <si>
    <t>Ficha de inscrição</t>
  </si>
  <si>
    <t>Jan
a
Dez</t>
  </si>
  <si>
    <t>Avaliação da Fisioterapeuta</t>
  </si>
  <si>
    <t>Prática da equitação</t>
  </si>
  <si>
    <t>Integração com o ambiente</t>
  </si>
  <si>
    <t>8º</t>
  </si>
  <si>
    <t>1ª semana</t>
  </si>
  <si>
    <t>5ª semana</t>
  </si>
  <si>
    <t>4ª semana</t>
  </si>
  <si>
    <t>20 de
dezembro</t>
  </si>
  <si>
    <t>Identificação do tratamento/plano de trabalho</t>
  </si>
  <si>
    <t>Aceitação e abertura para execução do plano de trabalho</t>
  </si>
  <si>
    <t>Melhoria do sistema motor</t>
  </si>
  <si>
    <t>Ficha de avaliação preenchida pelo fisioterapeuta e plano de trabalho individual</t>
  </si>
  <si>
    <t>Adesão ao trabalho</t>
  </si>
  <si>
    <t>Avaliação fisioterapeuta e/ou clínica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</si>
</sst>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27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37"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40" xfId="0" applyFont="1" applyBorder="1" applyAlignment="1">
      <alignment horizontal="left" vertical="center" wrapText="1"/>
    </xf>
    <xf numFmtId="14"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14" fontId="1" fillId="0" borderId="5" xfId="0" applyNumberFormat="1" applyFont="1" applyBorder="1" applyAlignment="1">
      <alignment horizontal="center" vertical="center"/>
    </xf>
    <xf numFmtId="14" fontId="1" fillId="0" borderId="6"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0" xfId="0" applyFont="1" applyBorder="1" applyAlignment="1">
      <alignment horizontal="center" vertic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1" fillId="0" borderId="5" xfId="0" applyFont="1" applyBorder="1" applyAlignment="1">
      <alignment horizontal="center" vertical="center" wrapText="1"/>
    </xf>
    <xf numFmtId="0" fontId="1" fillId="0" borderId="61" xfId="0" applyFont="1" applyBorder="1" applyAlignment="1">
      <alignment horizontal="center" vertical="center"/>
    </xf>
    <xf numFmtId="0" fontId="7" fillId="0" borderId="27" xfId="0" applyFont="1" applyBorder="1" applyAlignment="1">
      <alignment horizontal="justify" vertical="center" wrapText="1"/>
    </xf>
    <xf numFmtId="0" fontId="7" fillId="0" borderId="0" xfId="0" applyFont="1" applyBorder="1" applyAlignment="1">
      <alignment horizontal="justify" vertical="center" wrapText="1"/>
    </xf>
    <xf numFmtId="0" fontId="7" fillId="0" borderId="28" xfId="0" applyFont="1" applyBorder="1" applyAlignment="1">
      <alignment horizontal="justify" vertical="center" wrapText="1"/>
    </xf>
    <xf numFmtId="14" fontId="1" fillId="0" borderId="27" xfId="0" applyNumberFormat="1" applyFont="1" applyBorder="1" applyAlignment="1">
      <alignment horizontal="center" vertical="center"/>
    </xf>
    <xf numFmtId="14" fontId="1" fillId="0" borderId="0" xfId="0" applyNumberFormat="1" applyFont="1" applyBorder="1" applyAlignment="1">
      <alignment horizontal="center" vertical="center"/>
    </xf>
    <xf numFmtId="14" fontId="1" fillId="0" borderId="28" xfId="0" applyNumberFormat="1" applyFont="1" applyBorder="1" applyAlignment="1">
      <alignment horizontal="center" vertical="center"/>
    </xf>
    <xf numFmtId="0" fontId="1" fillId="0" borderId="27" xfId="0" applyFont="1" applyBorder="1" applyAlignment="1">
      <alignment horizontal="left" vertical="center" wrapText="1"/>
    </xf>
    <xf numFmtId="0" fontId="1" fillId="0" borderId="0" xfId="0" applyFont="1" applyBorder="1" applyAlignment="1">
      <alignment horizontal="left" vertical="center" wrapText="1"/>
    </xf>
    <xf numFmtId="0" fontId="1" fillId="0" borderId="28" xfId="0" applyFont="1" applyBorder="1" applyAlignment="1">
      <alignment horizontal="left"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wrapText="1"/>
    </xf>
    <xf numFmtId="14" fontId="1" fillId="0" borderId="40" xfId="0" applyNumberFormat="1" applyFon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6" sqref="B6"/>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2019</v>
      </c>
    </row>
    <row r="4" spans="1:2" x14ac:dyDescent="0.25">
      <c r="A4" s="5" t="s">
        <v>22</v>
      </c>
      <c r="B4" s="15" t="s">
        <v>148</v>
      </c>
    </row>
    <row r="5" spans="1:2" x14ac:dyDescent="0.25">
      <c r="A5" s="5" t="s">
        <v>11</v>
      </c>
      <c r="B5" s="15" t="s">
        <v>149</v>
      </c>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Centro Hípico Sapucaí de Minas Gerais,</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t="str">
        <f>(Entrada!B5)</f>
        <v>11.683.322/0001-07</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SAÚDE PARA ATUAÇÃO NA POLÍTICA PÚBLICA DE SAÚDE NA OFERTA DE SERVIÇOS PARA A PESSOA COM DEFICIÊNCIA (PCD).</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43556</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Centro Hípico Sapucaí de Minas Gerais</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2019</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Centro Hípico Sapucaí de Minas Gerais</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t="str">
        <f>(Entrada!B5)</f>
        <v>11.683.322/0001-07</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Centro Hípico Sapucaí de Minas Gerais,</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43556</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Centro Hípico Sapucaí de Minas Gerais</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Centro Hípico Sapucaí de Minas Gerais,</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43556</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Centro Hípico Sapucaí de Minas Gerais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Centro Hípico Sapucaí de Minas Gerais,</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43556</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Centro Hípico Sapucaí de Minas Gerais</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Centro Hípico Sapucaí de Minas Gerais,</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43556</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Centro Hípico Sapucaí de Minas Gerais</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Centro Hípico Sapucaí de Minas Gerais,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43556</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Centro Hípico Sapucaí de Minas Gerais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Centro Hípico Sapucaí de Minas Gerais,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43556</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Centro Hípico Sapucaí de Minas Gerais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6"/>
  <sheetViews>
    <sheetView tabSelected="1" zoomScale="115" zoomScaleNormal="115" workbookViewId="0">
      <selection activeCell="G57" sqref="G57:J57"/>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Centro Hípico Sapucaí de Minas Gerais</v>
      </c>
      <c r="B5" s="79"/>
      <c r="C5" s="79"/>
      <c r="D5" s="79"/>
      <c r="E5" s="79"/>
      <c r="F5" s="79"/>
      <c r="G5" s="79"/>
      <c r="H5" s="79"/>
      <c r="I5" s="79"/>
      <c r="J5" s="79"/>
      <c r="K5" s="79"/>
      <c r="L5" s="79"/>
      <c r="M5" s="79"/>
      <c r="N5" s="79"/>
      <c r="O5" s="79"/>
      <c r="P5" s="79"/>
      <c r="Q5" s="79"/>
      <c r="R5" s="79"/>
      <c r="S5" s="79"/>
      <c r="T5" s="79"/>
      <c r="U5" s="79"/>
      <c r="V5" s="79"/>
      <c r="W5" s="79"/>
      <c r="X5" s="79"/>
      <c r="Y5" s="79"/>
      <c r="Z5" s="79"/>
      <c r="AA5" s="82"/>
      <c r="AB5" s="128" t="str">
        <f>Entrada!$B$5</f>
        <v>11.683.322/0001-07</v>
      </c>
      <c r="AC5" s="129"/>
      <c r="AD5" s="129"/>
      <c r="AE5" s="129"/>
      <c r="AF5" s="129"/>
      <c r="AG5" s="129"/>
      <c r="AH5" s="130"/>
    </row>
    <row r="6" spans="1:34" ht="5.25" customHeight="1" thickBot="1" x14ac:dyDescent="0.3"/>
    <row r="7" spans="1:34" x14ac:dyDescent="0.25">
      <c r="A7" s="108" t="s">
        <v>140</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3" customHeight="1" x14ac:dyDescent="0.25">
      <c r="A19" s="156"/>
      <c r="B19" s="157"/>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8"/>
    </row>
    <row r="20" spans="1:34" ht="30" customHeight="1" thickBot="1" x14ac:dyDescent="0.3">
      <c r="A20" s="131"/>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3"/>
    </row>
    <row r="21" spans="1:34" ht="6" customHeight="1" thickBot="1" x14ac:dyDescent="0.3"/>
    <row r="22" spans="1:34" x14ac:dyDescent="0.25">
      <c r="A22" s="134" t="s">
        <v>90</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6"/>
    </row>
    <row r="23" spans="1:34" ht="80.25" customHeight="1" thickBot="1" x14ac:dyDescent="0.3">
      <c r="A23" s="137" t="s">
        <v>150</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9"/>
    </row>
    <row r="24" spans="1:34" ht="6" customHeight="1" thickBot="1" x14ac:dyDescent="0.3"/>
    <row r="25" spans="1:34" x14ac:dyDescent="0.25">
      <c r="A25" s="108" t="s">
        <v>91</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10"/>
    </row>
    <row r="26" spans="1:34" ht="26.25" customHeight="1" thickBot="1" x14ac:dyDescent="0.3">
      <c r="A26" s="140" t="s">
        <v>92</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2"/>
    </row>
    <row r="27" spans="1:34" ht="33" customHeight="1" x14ac:dyDescent="0.25">
      <c r="A27" s="143" t="s">
        <v>93</v>
      </c>
      <c r="B27" s="144"/>
      <c r="C27" s="145" t="s">
        <v>151</v>
      </c>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6"/>
    </row>
    <row r="28" spans="1:34" ht="15.75" customHeight="1" x14ac:dyDescent="0.25">
      <c r="A28" s="159" t="s">
        <v>95</v>
      </c>
      <c r="B28" s="160"/>
      <c r="C28" s="160"/>
      <c r="D28" s="160"/>
      <c r="E28" s="160"/>
      <c r="F28" s="160"/>
      <c r="G28" s="160"/>
      <c r="H28" s="160"/>
      <c r="I28" s="160" t="s">
        <v>96</v>
      </c>
      <c r="J28" s="160"/>
      <c r="K28" s="160"/>
      <c r="L28" s="160"/>
      <c r="M28" s="160"/>
      <c r="N28" s="160"/>
      <c r="O28" s="160" t="s">
        <v>99</v>
      </c>
      <c r="P28" s="160"/>
      <c r="Q28" s="160"/>
      <c r="R28" s="160"/>
      <c r="S28" s="160"/>
      <c r="T28" s="160"/>
      <c r="U28" s="160"/>
      <c r="V28" s="160"/>
      <c r="W28" s="160"/>
      <c r="X28" s="160" t="s">
        <v>102</v>
      </c>
      <c r="Y28" s="160"/>
      <c r="Z28" s="160"/>
      <c r="AA28" s="160"/>
      <c r="AB28" s="160"/>
      <c r="AC28" s="160"/>
      <c r="AD28" s="160"/>
      <c r="AE28" s="160"/>
      <c r="AF28" s="160"/>
      <c r="AG28" s="160"/>
      <c r="AH28" s="161"/>
    </row>
    <row r="29" spans="1:34" x14ac:dyDescent="0.25">
      <c r="A29" s="33" t="s">
        <v>61</v>
      </c>
      <c r="B29" s="91" t="s">
        <v>94</v>
      </c>
      <c r="C29" s="91"/>
      <c r="D29" s="91"/>
      <c r="E29" s="91"/>
      <c r="F29" s="91"/>
      <c r="G29" s="91"/>
      <c r="H29" s="91"/>
      <c r="I29" s="91" t="s">
        <v>97</v>
      </c>
      <c r="J29" s="91"/>
      <c r="K29" s="91"/>
      <c r="L29" s="91" t="s">
        <v>98</v>
      </c>
      <c r="M29" s="91"/>
      <c r="N29" s="91"/>
      <c r="O29" s="91" t="s">
        <v>94</v>
      </c>
      <c r="P29" s="91"/>
      <c r="Q29" s="91"/>
      <c r="R29" s="91"/>
      <c r="S29" s="91"/>
      <c r="T29" s="91"/>
      <c r="U29" s="91"/>
      <c r="V29" s="91" t="s">
        <v>100</v>
      </c>
      <c r="W29" s="91"/>
      <c r="X29" s="96" t="s">
        <v>94</v>
      </c>
      <c r="Y29" s="97"/>
      <c r="Z29" s="97"/>
      <c r="AA29" s="97"/>
      <c r="AB29" s="97"/>
      <c r="AC29" s="97"/>
      <c r="AD29" s="98"/>
      <c r="AE29" s="91" t="s">
        <v>101</v>
      </c>
      <c r="AF29" s="91"/>
      <c r="AG29" s="91" t="s">
        <v>100</v>
      </c>
      <c r="AH29" s="162"/>
    </row>
    <row r="30" spans="1:34" s="35" customFormat="1" ht="44.25" customHeight="1" x14ac:dyDescent="0.25">
      <c r="A30" s="36">
        <v>1</v>
      </c>
      <c r="B30" s="230" t="s">
        <v>152</v>
      </c>
      <c r="C30" s="231"/>
      <c r="D30" s="231"/>
      <c r="E30" s="231"/>
      <c r="F30" s="231"/>
      <c r="G30" s="231"/>
      <c r="H30" s="232"/>
      <c r="I30" s="233" t="s">
        <v>153</v>
      </c>
      <c r="J30" s="234"/>
      <c r="K30" s="235"/>
      <c r="L30" s="233" t="s">
        <v>154</v>
      </c>
      <c r="M30" s="234"/>
      <c r="N30" s="235"/>
      <c r="O30" s="236" t="s">
        <v>155</v>
      </c>
      <c r="P30" s="237"/>
      <c r="Q30" s="237"/>
      <c r="R30" s="237"/>
      <c r="S30" s="237"/>
      <c r="T30" s="237"/>
      <c r="U30" s="238"/>
      <c r="V30" s="239">
        <v>30</v>
      </c>
      <c r="W30" s="240"/>
      <c r="X30" s="236" t="s">
        <v>156</v>
      </c>
      <c r="Y30" s="237"/>
      <c r="Z30" s="237"/>
      <c r="AA30" s="237"/>
      <c r="AB30" s="237"/>
      <c r="AC30" s="237"/>
      <c r="AD30" s="238"/>
      <c r="AE30" s="254" t="s">
        <v>157</v>
      </c>
      <c r="AF30" s="240"/>
      <c r="AG30" s="239">
        <v>30</v>
      </c>
      <c r="AH30" s="241"/>
    </row>
    <row r="31" spans="1:34" s="35" customFormat="1" ht="51.75" customHeight="1" x14ac:dyDescent="0.25">
      <c r="A31" s="255">
        <v>2</v>
      </c>
      <c r="B31" s="256" t="s">
        <v>158</v>
      </c>
      <c r="C31" s="257"/>
      <c r="D31" s="257"/>
      <c r="E31" s="257"/>
      <c r="F31" s="257"/>
      <c r="G31" s="257"/>
      <c r="H31" s="258"/>
      <c r="I31" s="259" t="s">
        <v>153</v>
      </c>
      <c r="J31" s="260"/>
      <c r="K31" s="261"/>
      <c r="L31" s="259" t="s">
        <v>161</v>
      </c>
      <c r="M31" s="260"/>
      <c r="N31" s="261"/>
      <c r="O31" s="262" t="s">
        <v>166</v>
      </c>
      <c r="P31" s="263"/>
      <c r="Q31" s="263"/>
      <c r="R31" s="263"/>
      <c r="S31" s="263"/>
      <c r="T31" s="263"/>
      <c r="U31" s="264"/>
      <c r="V31" s="265">
        <v>30</v>
      </c>
      <c r="W31" s="266"/>
      <c r="X31" s="262" t="s">
        <v>169</v>
      </c>
      <c r="Y31" s="263"/>
      <c r="Z31" s="263"/>
      <c r="AA31" s="263"/>
      <c r="AB31" s="263"/>
      <c r="AC31" s="263"/>
      <c r="AD31" s="264"/>
      <c r="AE31" s="254" t="s">
        <v>157</v>
      </c>
      <c r="AF31" s="240"/>
      <c r="AG31" s="239">
        <v>30</v>
      </c>
      <c r="AH31" s="241"/>
    </row>
    <row r="32" spans="1:34" s="35" customFormat="1" ht="44.25" customHeight="1" x14ac:dyDescent="0.25">
      <c r="A32" s="36">
        <v>3</v>
      </c>
      <c r="B32" s="163" t="s">
        <v>160</v>
      </c>
      <c r="C32" s="163"/>
      <c r="D32" s="163"/>
      <c r="E32" s="163"/>
      <c r="F32" s="163"/>
      <c r="G32" s="163"/>
      <c r="H32" s="163"/>
      <c r="I32" s="164" t="s">
        <v>162</v>
      </c>
      <c r="J32" s="164"/>
      <c r="K32" s="164"/>
      <c r="L32" s="164" t="s">
        <v>164</v>
      </c>
      <c r="M32" s="164"/>
      <c r="N32" s="164"/>
      <c r="O32" s="163" t="s">
        <v>167</v>
      </c>
      <c r="P32" s="163"/>
      <c r="Q32" s="163"/>
      <c r="R32" s="163"/>
      <c r="S32" s="163"/>
      <c r="T32" s="163"/>
      <c r="U32" s="163"/>
      <c r="V32" s="165">
        <v>30</v>
      </c>
      <c r="W32" s="165"/>
      <c r="X32" s="163" t="s">
        <v>170</v>
      </c>
      <c r="Y32" s="163"/>
      <c r="Z32" s="163"/>
      <c r="AA32" s="163"/>
      <c r="AB32" s="163"/>
      <c r="AC32" s="163"/>
      <c r="AD32" s="163"/>
      <c r="AE32" s="254" t="s">
        <v>157</v>
      </c>
      <c r="AF32" s="240"/>
      <c r="AG32" s="239">
        <v>30</v>
      </c>
      <c r="AH32" s="241"/>
    </row>
    <row r="33" spans="1:34" s="35" customFormat="1" ht="43.5" customHeight="1" thickBot="1" x14ac:dyDescent="0.3">
      <c r="A33" s="34">
        <v>4</v>
      </c>
      <c r="B33" s="166" t="s">
        <v>159</v>
      </c>
      <c r="C33" s="166"/>
      <c r="D33" s="166"/>
      <c r="E33" s="166"/>
      <c r="F33" s="166"/>
      <c r="G33" s="166"/>
      <c r="H33" s="166"/>
      <c r="I33" s="167" t="s">
        <v>163</v>
      </c>
      <c r="J33" s="167"/>
      <c r="K33" s="167"/>
      <c r="L33" s="271" t="s">
        <v>165</v>
      </c>
      <c r="M33" s="167"/>
      <c r="N33" s="167"/>
      <c r="O33" s="166" t="s">
        <v>168</v>
      </c>
      <c r="P33" s="166"/>
      <c r="Q33" s="166"/>
      <c r="R33" s="166"/>
      <c r="S33" s="166"/>
      <c r="T33" s="166"/>
      <c r="U33" s="166"/>
      <c r="V33" s="168">
        <v>30</v>
      </c>
      <c r="W33" s="168"/>
      <c r="X33" s="166" t="s">
        <v>171</v>
      </c>
      <c r="Y33" s="166"/>
      <c r="Z33" s="166"/>
      <c r="AA33" s="166"/>
      <c r="AB33" s="166"/>
      <c r="AC33" s="166"/>
      <c r="AD33" s="166"/>
      <c r="AE33" s="270" t="s">
        <v>157</v>
      </c>
      <c r="AF33" s="269"/>
      <c r="AG33" s="267">
        <v>30</v>
      </c>
      <c r="AH33" s="268"/>
    </row>
    <row r="34" spans="1:34" ht="3.75" customHeight="1" thickBot="1" x14ac:dyDescent="0.3"/>
    <row r="35" spans="1:34" x14ac:dyDescent="0.25">
      <c r="A35" s="108" t="s">
        <v>103</v>
      </c>
      <c r="B35" s="109"/>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10"/>
    </row>
    <row r="36" spans="1:34" ht="14.25" customHeight="1" x14ac:dyDescent="0.25">
      <c r="A36" s="174" t="s">
        <v>104</v>
      </c>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6"/>
    </row>
    <row r="37" spans="1:34" x14ac:dyDescent="0.25">
      <c r="A37" s="177" t="s">
        <v>146</v>
      </c>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9"/>
    </row>
    <row r="38" spans="1:34" x14ac:dyDescent="0.25">
      <c r="A38" s="180" t="s">
        <v>105</v>
      </c>
      <c r="B38" s="181"/>
      <c r="C38" s="181"/>
      <c r="D38" s="181"/>
      <c r="E38" s="181"/>
      <c r="F38" s="181"/>
      <c r="G38" s="181"/>
      <c r="H38" s="181"/>
      <c r="I38" s="182">
        <v>29000</v>
      </c>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3"/>
    </row>
    <row r="39" spans="1:34" x14ac:dyDescent="0.25">
      <c r="A39" s="184" t="s">
        <v>106</v>
      </c>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6"/>
    </row>
    <row r="40" spans="1:34" x14ac:dyDescent="0.25">
      <c r="A40" s="169" t="s">
        <v>112</v>
      </c>
      <c r="B40" s="91"/>
      <c r="C40" s="91"/>
      <c r="D40" s="91"/>
      <c r="E40" s="91"/>
      <c r="F40" s="91"/>
      <c r="G40" s="91"/>
      <c r="H40" s="91"/>
      <c r="I40" s="91"/>
      <c r="J40" s="91"/>
      <c r="K40" s="91"/>
      <c r="L40" s="91"/>
      <c r="M40" s="91"/>
      <c r="N40" s="91"/>
      <c r="O40" s="91"/>
      <c r="P40" s="91"/>
      <c r="Q40" s="91"/>
      <c r="R40" s="91"/>
      <c r="S40" s="91"/>
      <c r="T40" s="91"/>
      <c r="U40" s="91"/>
      <c r="V40" s="91"/>
      <c r="W40" s="91"/>
      <c r="X40" s="91"/>
      <c r="Y40" s="170" t="s">
        <v>111</v>
      </c>
      <c r="Z40" s="170"/>
      <c r="AA40" s="170" t="s">
        <v>110</v>
      </c>
      <c r="AB40" s="170"/>
      <c r="AC40" s="171" t="s">
        <v>109</v>
      </c>
      <c r="AD40" s="171"/>
      <c r="AE40" s="171"/>
      <c r="AF40" s="172" t="s">
        <v>108</v>
      </c>
      <c r="AG40" s="172"/>
      <c r="AH40" s="173"/>
    </row>
    <row r="41" spans="1:34" x14ac:dyDescent="0.25">
      <c r="A41" s="27" t="s">
        <v>61</v>
      </c>
      <c r="B41" s="91" t="s">
        <v>94</v>
      </c>
      <c r="C41" s="91"/>
      <c r="D41" s="91"/>
      <c r="E41" s="91"/>
      <c r="F41" s="91"/>
      <c r="G41" s="91"/>
      <c r="H41" s="91"/>
      <c r="I41" s="91"/>
      <c r="J41" s="91"/>
      <c r="K41" s="91"/>
      <c r="L41" s="91"/>
      <c r="M41" s="91"/>
      <c r="N41" s="91"/>
      <c r="O41" s="91"/>
      <c r="P41" s="91"/>
      <c r="Q41" s="91"/>
      <c r="R41" s="91"/>
      <c r="S41" s="91"/>
      <c r="T41" s="91"/>
      <c r="U41" s="91"/>
      <c r="V41" s="91"/>
      <c r="W41" s="91"/>
      <c r="X41" s="91"/>
      <c r="Y41" s="170"/>
      <c r="Z41" s="170"/>
      <c r="AA41" s="170"/>
      <c r="AB41" s="170"/>
      <c r="AC41" s="171"/>
      <c r="AD41" s="171"/>
      <c r="AE41" s="171"/>
      <c r="AF41" s="172"/>
      <c r="AG41" s="172"/>
      <c r="AH41" s="173"/>
    </row>
    <row r="42" spans="1:34" s="28" customFormat="1" x14ac:dyDescent="0.25">
      <c r="A42" s="31">
        <v>1</v>
      </c>
      <c r="B42" s="187"/>
      <c r="C42" s="187"/>
      <c r="D42" s="187"/>
      <c r="E42" s="187"/>
      <c r="F42" s="187"/>
      <c r="G42" s="187"/>
      <c r="H42" s="187"/>
      <c r="I42" s="187"/>
      <c r="J42" s="187"/>
      <c r="K42" s="187"/>
      <c r="L42" s="187"/>
      <c r="M42" s="187"/>
      <c r="N42" s="187"/>
      <c r="O42" s="187"/>
      <c r="P42" s="187"/>
      <c r="Q42" s="187"/>
      <c r="R42" s="187"/>
      <c r="S42" s="187"/>
      <c r="T42" s="187"/>
      <c r="U42" s="187"/>
      <c r="V42" s="187"/>
      <c r="W42" s="187"/>
      <c r="X42" s="187"/>
      <c r="Y42" s="188"/>
      <c r="Z42" s="189"/>
      <c r="AA42" s="188"/>
      <c r="AB42" s="189"/>
      <c r="AC42" s="190"/>
      <c r="AD42" s="190"/>
      <c r="AE42" s="190"/>
      <c r="AF42" s="191">
        <f>SUM(AA42*AC42)</f>
        <v>0</v>
      </c>
      <c r="AG42" s="191"/>
      <c r="AH42" s="192"/>
    </row>
    <row r="43" spans="1:34" s="28" customFormat="1" x14ac:dyDescent="0.25">
      <c r="A43" s="31">
        <v>2</v>
      </c>
      <c r="B43" s="187"/>
      <c r="C43" s="187"/>
      <c r="D43" s="187"/>
      <c r="E43" s="187"/>
      <c r="F43" s="187"/>
      <c r="G43" s="187"/>
      <c r="H43" s="187"/>
      <c r="I43" s="187"/>
      <c r="J43" s="187"/>
      <c r="K43" s="187"/>
      <c r="L43" s="187"/>
      <c r="M43" s="187"/>
      <c r="N43" s="187"/>
      <c r="O43" s="187"/>
      <c r="P43" s="187"/>
      <c r="Q43" s="187"/>
      <c r="R43" s="187"/>
      <c r="S43" s="187"/>
      <c r="T43" s="187"/>
      <c r="U43" s="187"/>
      <c r="V43" s="187"/>
      <c r="W43" s="187"/>
      <c r="X43" s="187"/>
      <c r="Y43" s="188"/>
      <c r="Z43" s="189"/>
      <c r="AA43" s="188"/>
      <c r="AB43" s="189"/>
      <c r="AC43" s="190"/>
      <c r="AD43" s="190"/>
      <c r="AE43" s="190"/>
      <c r="AF43" s="191">
        <f t="shared" ref="AF43:AF53" si="0">SUM(AA43*AC43)</f>
        <v>0</v>
      </c>
      <c r="AG43" s="191"/>
      <c r="AH43" s="192"/>
    </row>
    <row r="44" spans="1:34" s="28" customFormat="1" x14ac:dyDescent="0.25">
      <c r="A44" s="31">
        <v>3</v>
      </c>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8"/>
      <c r="Z44" s="189"/>
      <c r="AA44" s="188"/>
      <c r="AB44" s="189"/>
      <c r="AC44" s="190"/>
      <c r="AD44" s="190"/>
      <c r="AE44" s="190"/>
      <c r="AF44" s="191">
        <f t="shared" si="0"/>
        <v>0</v>
      </c>
      <c r="AG44" s="191"/>
      <c r="AH44" s="192"/>
    </row>
    <row r="45" spans="1:34" s="28" customFormat="1" x14ac:dyDescent="0.25">
      <c r="A45" s="31">
        <v>4</v>
      </c>
      <c r="B45" s="187"/>
      <c r="C45" s="187"/>
      <c r="D45" s="187"/>
      <c r="E45" s="187"/>
      <c r="F45" s="187"/>
      <c r="G45" s="187"/>
      <c r="H45" s="187"/>
      <c r="I45" s="187"/>
      <c r="J45" s="187"/>
      <c r="K45" s="187"/>
      <c r="L45" s="187"/>
      <c r="M45" s="187"/>
      <c r="N45" s="187"/>
      <c r="O45" s="187"/>
      <c r="P45" s="187"/>
      <c r="Q45" s="187"/>
      <c r="R45" s="187"/>
      <c r="S45" s="187"/>
      <c r="T45" s="187"/>
      <c r="U45" s="187"/>
      <c r="V45" s="187"/>
      <c r="W45" s="187"/>
      <c r="X45" s="187"/>
      <c r="Y45" s="188"/>
      <c r="Z45" s="189"/>
      <c r="AA45" s="188"/>
      <c r="AB45" s="189"/>
      <c r="AC45" s="190"/>
      <c r="AD45" s="190"/>
      <c r="AE45" s="190"/>
      <c r="AF45" s="191">
        <f t="shared" si="0"/>
        <v>0</v>
      </c>
      <c r="AG45" s="191"/>
      <c r="AH45" s="192"/>
    </row>
    <row r="46" spans="1:34" s="28" customFormat="1" x14ac:dyDescent="0.25">
      <c r="A46" s="31">
        <v>5</v>
      </c>
      <c r="B46" s="187"/>
      <c r="C46" s="187"/>
      <c r="D46" s="187"/>
      <c r="E46" s="187"/>
      <c r="F46" s="187"/>
      <c r="G46" s="187"/>
      <c r="H46" s="187"/>
      <c r="I46" s="187"/>
      <c r="J46" s="187"/>
      <c r="K46" s="187"/>
      <c r="L46" s="187"/>
      <c r="M46" s="187"/>
      <c r="N46" s="187"/>
      <c r="O46" s="187"/>
      <c r="P46" s="187"/>
      <c r="Q46" s="187"/>
      <c r="R46" s="187"/>
      <c r="S46" s="187"/>
      <c r="T46" s="187"/>
      <c r="U46" s="187"/>
      <c r="V46" s="187"/>
      <c r="W46" s="187"/>
      <c r="X46" s="187"/>
      <c r="Y46" s="188"/>
      <c r="Z46" s="189"/>
      <c r="AA46" s="188"/>
      <c r="AB46" s="189"/>
      <c r="AC46" s="190"/>
      <c r="AD46" s="190"/>
      <c r="AE46" s="190"/>
      <c r="AF46" s="191">
        <f t="shared" si="0"/>
        <v>0</v>
      </c>
      <c r="AG46" s="191"/>
      <c r="AH46" s="192"/>
    </row>
    <row r="47" spans="1:34" s="28" customFormat="1" x14ac:dyDescent="0.25">
      <c r="A47" s="31">
        <v>6</v>
      </c>
      <c r="B47" s="187"/>
      <c r="C47" s="187"/>
      <c r="D47" s="187"/>
      <c r="E47" s="187"/>
      <c r="F47" s="187"/>
      <c r="G47" s="187"/>
      <c r="H47" s="187"/>
      <c r="I47" s="187"/>
      <c r="J47" s="187"/>
      <c r="K47" s="187"/>
      <c r="L47" s="187"/>
      <c r="M47" s="187"/>
      <c r="N47" s="187"/>
      <c r="O47" s="187"/>
      <c r="P47" s="187"/>
      <c r="Q47" s="187"/>
      <c r="R47" s="187"/>
      <c r="S47" s="187"/>
      <c r="T47" s="187"/>
      <c r="U47" s="187"/>
      <c r="V47" s="187"/>
      <c r="W47" s="187"/>
      <c r="X47" s="187"/>
      <c r="Y47" s="188"/>
      <c r="Z47" s="189"/>
      <c r="AA47" s="188"/>
      <c r="AB47" s="189"/>
      <c r="AC47" s="190"/>
      <c r="AD47" s="190"/>
      <c r="AE47" s="190"/>
      <c r="AF47" s="191">
        <f t="shared" si="0"/>
        <v>0</v>
      </c>
      <c r="AG47" s="191"/>
      <c r="AH47" s="192"/>
    </row>
    <row r="48" spans="1:34" s="28" customFormat="1" x14ac:dyDescent="0.25">
      <c r="A48" s="31">
        <v>7</v>
      </c>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8"/>
      <c r="Z48" s="189"/>
      <c r="AA48" s="188"/>
      <c r="AB48" s="189"/>
      <c r="AC48" s="190"/>
      <c r="AD48" s="190"/>
      <c r="AE48" s="190"/>
      <c r="AF48" s="191">
        <f t="shared" si="0"/>
        <v>0</v>
      </c>
      <c r="AG48" s="191"/>
      <c r="AH48" s="192"/>
    </row>
    <row r="49" spans="1:34" s="28" customFormat="1" x14ac:dyDescent="0.25">
      <c r="A49" s="31">
        <v>8</v>
      </c>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8"/>
      <c r="Z49" s="189"/>
      <c r="AA49" s="188"/>
      <c r="AB49" s="189"/>
      <c r="AC49" s="190"/>
      <c r="AD49" s="190"/>
      <c r="AE49" s="190"/>
      <c r="AF49" s="191">
        <f t="shared" si="0"/>
        <v>0</v>
      </c>
      <c r="AG49" s="191"/>
      <c r="AH49" s="192"/>
    </row>
    <row r="50" spans="1:34" s="28" customFormat="1" x14ac:dyDescent="0.25">
      <c r="A50" s="31">
        <v>9</v>
      </c>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8"/>
      <c r="Z50" s="189"/>
      <c r="AA50" s="188"/>
      <c r="AB50" s="189"/>
      <c r="AC50" s="190"/>
      <c r="AD50" s="190"/>
      <c r="AE50" s="190"/>
      <c r="AF50" s="191">
        <f t="shared" si="0"/>
        <v>0</v>
      </c>
      <c r="AG50" s="191"/>
      <c r="AH50" s="192"/>
    </row>
    <row r="51" spans="1:34" s="28" customFormat="1" x14ac:dyDescent="0.25">
      <c r="A51" s="31">
        <v>10</v>
      </c>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8"/>
      <c r="Z51" s="189"/>
      <c r="AA51" s="188"/>
      <c r="AB51" s="189"/>
      <c r="AC51" s="190"/>
      <c r="AD51" s="190"/>
      <c r="AE51" s="190"/>
      <c r="AF51" s="191">
        <f t="shared" si="0"/>
        <v>0</v>
      </c>
      <c r="AG51" s="191"/>
      <c r="AH51" s="192"/>
    </row>
    <row r="52" spans="1:34" s="28" customFormat="1" x14ac:dyDescent="0.25">
      <c r="A52" s="32">
        <v>11</v>
      </c>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8"/>
      <c r="Z52" s="189"/>
      <c r="AA52" s="188"/>
      <c r="AB52" s="189"/>
      <c r="AC52" s="190"/>
      <c r="AD52" s="190"/>
      <c r="AE52" s="190"/>
      <c r="AF52" s="191">
        <f t="shared" si="0"/>
        <v>0</v>
      </c>
      <c r="AG52" s="191"/>
      <c r="AH52" s="192"/>
    </row>
    <row r="53" spans="1:34" s="28" customFormat="1" x14ac:dyDescent="0.25">
      <c r="A53" s="32">
        <v>12</v>
      </c>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8"/>
      <c r="Z53" s="189"/>
      <c r="AA53" s="188"/>
      <c r="AB53" s="189"/>
      <c r="AC53" s="190"/>
      <c r="AD53" s="190"/>
      <c r="AE53" s="190"/>
      <c r="AF53" s="191">
        <f t="shared" si="0"/>
        <v>0</v>
      </c>
      <c r="AG53" s="191"/>
      <c r="AH53" s="192"/>
    </row>
    <row r="54" spans="1:34" ht="16.5" thickBot="1" x14ac:dyDescent="0.3">
      <c r="A54" s="242" t="s">
        <v>107</v>
      </c>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4">
        <f>SUM(AF42:AH53)</f>
        <v>0</v>
      </c>
      <c r="AG54" s="243"/>
      <c r="AH54" s="245"/>
    </row>
    <row r="55" spans="1:34" x14ac:dyDescent="0.25">
      <c r="A55" s="246" t="s">
        <v>113</v>
      </c>
      <c r="B55" s="247"/>
      <c r="C55" s="247"/>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8"/>
    </row>
    <row r="56" spans="1:34" x14ac:dyDescent="0.25">
      <c r="A56" s="196" t="s">
        <v>115</v>
      </c>
      <c r="B56" s="197"/>
      <c r="C56" s="197"/>
      <c r="D56" s="197"/>
      <c r="E56" s="197"/>
      <c r="F56" s="198"/>
      <c r="G56" s="196">
        <v>1</v>
      </c>
      <c r="H56" s="197"/>
      <c r="I56" s="197"/>
      <c r="J56" s="198"/>
      <c r="K56" s="196">
        <v>2</v>
      </c>
      <c r="L56" s="197"/>
      <c r="M56" s="197"/>
      <c r="N56" s="198"/>
      <c r="O56" s="196">
        <v>3</v>
      </c>
      <c r="P56" s="197"/>
      <c r="Q56" s="197"/>
      <c r="R56" s="198"/>
      <c r="S56" s="196">
        <v>4</v>
      </c>
      <c r="T56" s="197"/>
      <c r="U56" s="197"/>
      <c r="V56" s="198"/>
      <c r="W56" s="196">
        <v>5</v>
      </c>
      <c r="X56" s="197"/>
      <c r="Y56" s="197"/>
      <c r="Z56" s="198"/>
      <c r="AA56" s="196">
        <v>6</v>
      </c>
      <c r="AB56" s="197"/>
      <c r="AC56" s="197"/>
      <c r="AD56" s="198"/>
      <c r="AE56" s="165" t="s">
        <v>116</v>
      </c>
      <c r="AF56" s="165"/>
      <c r="AG56" s="165"/>
      <c r="AH56" s="165"/>
    </row>
    <row r="57" spans="1:34" x14ac:dyDescent="0.25">
      <c r="A57" s="199" t="s">
        <v>114</v>
      </c>
      <c r="B57" s="200"/>
      <c r="C57" s="200"/>
      <c r="D57" s="200"/>
      <c r="E57" s="200"/>
      <c r="F57" s="201"/>
      <c r="G57" s="193"/>
      <c r="H57" s="194"/>
      <c r="I57" s="194"/>
      <c r="J57" s="195"/>
      <c r="K57" s="193"/>
      <c r="L57" s="194"/>
      <c r="M57" s="194"/>
      <c r="N57" s="195"/>
      <c r="O57" s="193"/>
      <c r="P57" s="194"/>
      <c r="Q57" s="194"/>
      <c r="R57" s="195"/>
      <c r="S57" s="193"/>
      <c r="T57" s="194"/>
      <c r="U57" s="194"/>
      <c r="V57" s="195"/>
      <c r="W57" s="193"/>
      <c r="X57" s="194"/>
      <c r="Y57" s="194"/>
      <c r="Z57" s="195"/>
      <c r="AA57" s="193"/>
      <c r="AB57" s="194"/>
      <c r="AC57" s="194"/>
      <c r="AD57" s="195"/>
      <c r="AE57" s="165"/>
      <c r="AF57" s="165"/>
      <c r="AG57" s="165"/>
      <c r="AH57" s="165"/>
    </row>
    <row r="58" spans="1:34" x14ac:dyDescent="0.25">
      <c r="A58" s="196" t="s">
        <v>115</v>
      </c>
      <c r="B58" s="197"/>
      <c r="C58" s="197"/>
      <c r="D58" s="197"/>
      <c r="E58" s="197"/>
      <c r="F58" s="198"/>
      <c r="G58" s="196">
        <v>7</v>
      </c>
      <c r="H58" s="197"/>
      <c r="I58" s="197"/>
      <c r="J58" s="198"/>
      <c r="K58" s="196">
        <v>8</v>
      </c>
      <c r="L58" s="197"/>
      <c r="M58" s="197"/>
      <c r="N58" s="198"/>
      <c r="O58" s="196">
        <v>9</v>
      </c>
      <c r="P58" s="197"/>
      <c r="Q58" s="197"/>
      <c r="R58" s="198"/>
      <c r="S58" s="196">
        <v>10</v>
      </c>
      <c r="T58" s="197"/>
      <c r="U58" s="197"/>
      <c r="V58" s="198"/>
      <c r="W58" s="196">
        <v>11</v>
      </c>
      <c r="X58" s="197"/>
      <c r="Y58" s="197"/>
      <c r="Z58" s="198"/>
      <c r="AA58" s="196">
        <v>12</v>
      </c>
      <c r="AB58" s="197"/>
      <c r="AC58" s="197"/>
      <c r="AD58" s="198"/>
      <c r="AE58" s="165"/>
      <c r="AF58" s="165"/>
      <c r="AG58" s="165"/>
      <c r="AH58" s="165"/>
    </row>
    <row r="59" spans="1:34" x14ac:dyDescent="0.25">
      <c r="A59" s="199" t="s">
        <v>114</v>
      </c>
      <c r="B59" s="200"/>
      <c r="C59" s="200"/>
      <c r="D59" s="200"/>
      <c r="E59" s="200"/>
      <c r="F59" s="201"/>
      <c r="G59" s="193"/>
      <c r="H59" s="194"/>
      <c r="I59" s="194"/>
      <c r="J59" s="195"/>
      <c r="K59" s="193"/>
      <c r="L59" s="194"/>
      <c r="M59" s="194"/>
      <c r="N59" s="195"/>
      <c r="O59" s="193"/>
      <c r="P59" s="194"/>
      <c r="Q59" s="194"/>
      <c r="R59" s="195"/>
      <c r="S59" s="193"/>
      <c r="T59" s="194"/>
      <c r="U59" s="194"/>
      <c r="V59" s="195"/>
      <c r="W59" s="193"/>
      <c r="X59" s="194"/>
      <c r="Y59" s="194"/>
      <c r="Z59" s="195"/>
      <c r="AA59" s="193"/>
      <c r="AB59" s="194"/>
      <c r="AC59" s="194"/>
      <c r="AD59" s="195"/>
      <c r="AE59" s="220">
        <f>SUM(G57+K57+O57+S57+W57+AA57+G59+K59+O59+S59+W59+AA59)</f>
        <v>0</v>
      </c>
      <c r="AF59" s="221"/>
      <c r="AG59" s="221"/>
      <c r="AH59" s="221"/>
    </row>
    <row r="60" spans="1:34" ht="3.75" customHeight="1" thickBot="1" x14ac:dyDescent="0.3"/>
    <row r="61" spans="1:34" x14ac:dyDescent="0.25">
      <c r="A61" s="222" t="s">
        <v>119</v>
      </c>
      <c r="B61" s="223"/>
      <c r="C61" s="223"/>
      <c r="D61" s="223"/>
      <c r="E61" s="223"/>
      <c r="F61" s="223"/>
      <c r="G61" s="223"/>
      <c r="H61" s="223"/>
      <c r="I61" s="223"/>
      <c r="J61" s="223"/>
      <c r="K61" s="223"/>
      <c r="L61" s="223"/>
      <c r="M61" s="223"/>
      <c r="N61" s="223"/>
      <c r="O61" s="223"/>
      <c r="P61" s="223"/>
      <c r="Q61" s="223"/>
      <c r="R61" s="223"/>
      <c r="S61" s="223"/>
      <c r="T61" s="223"/>
      <c r="U61" s="223"/>
      <c r="V61" s="223"/>
      <c r="W61" s="223"/>
      <c r="X61" s="223"/>
      <c r="Y61" s="223"/>
      <c r="Z61" s="223"/>
      <c r="AA61" s="223"/>
      <c r="AB61" s="223"/>
      <c r="AC61" s="223"/>
      <c r="AD61" s="223"/>
      <c r="AE61" s="223"/>
      <c r="AF61" s="223"/>
      <c r="AG61" s="223"/>
      <c r="AH61" s="224"/>
    </row>
    <row r="62" spans="1:34" x14ac:dyDescent="0.25">
      <c r="A62" s="225" t="s">
        <v>117</v>
      </c>
      <c r="B62" s="226"/>
      <c r="C62" s="226"/>
      <c r="D62" s="226"/>
      <c r="E62" s="226"/>
      <c r="F62" s="226"/>
      <c r="G62" s="226"/>
      <c r="H62" s="226"/>
      <c r="I62" s="226"/>
      <c r="J62" s="226"/>
      <c r="K62" s="226"/>
      <c r="L62" s="226"/>
      <c r="M62" s="226"/>
      <c r="N62" s="226"/>
      <c r="O62" s="226"/>
      <c r="P62" s="226"/>
      <c r="Q62" s="227"/>
      <c r="R62" s="228" t="s">
        <v>118</v>
      </c>
      <c r="S62" s="226"/>
      <c r="T62" s="226"/>
      <c r="U62" s="226"/>
      <c r="V62" s="226"/>
      <c r="W62" s="226"/>
      <c r="X62" s="226"/>
      <c r="Y62" s="226"/>
      <c r="Z62" s="226"/>
      <c r="AA62" s="226"/>
      <c r="AB62" s="226"/>
      <c r="AC62" s="226"/>
      <c r="AD62" s="226"/>
      <c r="AE62" s="226"/>
      <c r="AF62" s="226"/>
      <c r="AG62" s="226"/>
      <c r="AH62" s="229"/>
    </row>
    <row r="63" spans="1:34" ht="63" customHeight="1" thickBot="1" x14ac:dyDescent="0.3">
      <c r="A63" s="208" t="s">
        <v>141</v>
      </c>
      <c r="B63" s="209"/>
      <c r="C63" s="209"/>
      <c r="D63" s="209"/>
      <c r="E63" s="209"/>
      <c r="F63" s="209"/>
      <c r="G63" s="209"/>
      <c r="H63" s="209"/>
      <c r="I63" s="209"/>
      <c r="J63" s="209"/>
      <c r="K63" s="209"/>
      <c r="L63" s="209"/>
      <c r="M63" s="209"/>
      <c r="N63" s="209"/>
      <c r="O63" s="209"/>
      <c r="P63" s="209"/>
      <c r="Q63" s="210"/>
      <c r="R63" s="211" t="s">
        <v>142</v>
      </c>
      <c r="S63" s="209"/>
      <c r="T63" s="209"/>
      <c r="U63" s="209"/>
      <c r="V63" s="209"/>
      <c r="W63" s="209"/>
      <c r="X63" s="209"/>
      <c r="Y63" s="209"/>
      <c r="Z63" s="209"/>
      <c r="AA63" s="209"/>
      <c r="AB63" s="209"/>
      <c r="AC63" s="209"/>
      <c r="AD63" s="209"/>
      <c r="AE63" s="209"/>
      <c r="AF63" s="209"/>
      <c r="AG63" s="209"/>
      <c r="AH63" s="212"/>
    </row>
    <row r="64" spans="1:34" ht="4.5" customHeight="1" thickBot="1" x14ac:dyDescent="0.3"/>
    <row r="65" spans="1:34" x14ac:dyDescent="0.25">
      <c r="A65" s="108" t="s">
        <v>120</v>
      </c>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10"/>
    </row>
    <row r="66" spans="1:34" ht="50.25" customHeight="1" x14ac:dyDescent="0.25">
      <c r="A66" s="213" t="s">
        <v>145</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5"/>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216" t="s">
        <v>37</v>
      </c>
      <c r="B69" s="217"/>
      <c r="C69" s="217"/>
      <c r="D69" s="217"/>
      <c r="E69" s="217"/>
      <c r="F69" s="217"/>
      <c r="G69" s="217"/>
      <c r="H69" s="217"/>
      <c r="I69" s="217"/>
      <c r="J69" s="217"/>
      <c r="K69" s="217"/>
      <c r="L69" s="217"/>
      <c r="M69" s="217"/>
      <c r="N69" s="217"/>
      <c r="O69" s="217"/>
      <c r="P69" s="217"/>
      <c r="Q69" s="217"/>
      <c r="R69" s="218">
        <f ca="1">TODAY()</f>
        <v>43556</v>
      </c>
      <c r="S69" s="218"/>
      <c r="T69" s="218"/>
      <c r="U69" s="218"/>
      <c r="V69" s="218"/>
      <c r="W69" s="218"/>
      <c r="X69" s="218"/>
      <c r="Y69" s="218"/>
      <c r="Z69" s="218"/>
      <c r="AA69" s="218"/>
      <c r="AB69" s="218"/>
      <c r="AC69" s="218"/>
      <c r="AD69" s="218"/>
      <c r="AE69" s="218"/>
      <c r="AF69" s="218"/>
      <c r="AG69" s="218"/>
      <c r="AH69" s="219"/>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202">
        <f>(Entrada!B16)</f>
        <v>0</v>
      </c>
      <c r="B75" s="203"/>
      <c r="C75" s="203"/>
      <c r="D75" s="203"/>
      <c r="E75" s="203"/>
      <c r="F75" s="203"/>
      <c r="G75" s="203"/>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4"/>
    </row>
    <row r="76" spans="1:34" ht="16.5" thickBot="1" x14ac:dyDescent="0.3">
      <c r="A76" s="205" t="str">
        <f>CONCATENATE(Entrada!B17," do(a) ",Entrada!B4)</f>
        <v xml:space="preserve"> do(a) Centro Hípico Sapucaí de Minas Gerais</v>
      </c>
      <c r="B76" s="206"/>
      <c r="C76" s="206"/>
      <c r="D76" s="206"/>
      <c r="E76" s="206"/>
      <c r="F76" s="206"/>
      <c r="G76" s="206"/>
      <c r="H76" s="206"/>
      <c r="I76" s="206"/>
      <c r="J76" s="206"/>
      <c r="K76" s="206"/>
      <c r="L76" s="206"/>
      <c r="M76" s="206"/>
      <c r="N76" s="206"/>
      <c r="O76" s="206"/>
      <c r="P76" s="206"/>
      <c r="Q76" s="206"/>
      <c r="R76" s="206"/>
      <c r="S76" s="206"/>
      <c r="T76" s="206"/>
      <c r="U76" s="206"/>
      <c r="V76" s="206"/>
      <c r="W76" s="206"/>
      <c r="X76" s="206"/>
      <c r="Y76" s="206"/>
      <c r="Z76" s="206"/>
      <c r="AA76" s="206"/>
      <c r="AB76" s="206"/>
      <c r="AC76" s="206"/>
      <c r="AD76" s="206"/>
      <c r="AE76" s="206"/>
      <c r="AF76" s="206"/>
      <c r="AG76" s="206"/>
      <c r="AH76" s="207"/>
    </row>
  </sheetData>
  <sheetProtection password="F3C3" sheet="1" objects="1" scenarios="1" formatRows="0" insertRows="0" deleteRows="0" selectLockedCells="1"/>
  <protectedRanges>
    <protectedRange sqref="A16 A23 A18:A20 C27 R63 A63 I38 B42:AE53 G57 K57 O57 S57 W57 AA57 AA59 W59 S59 O59 K59 G59 B30:AH33" name="Intervalo3"/>
    <protectedRange sqref="A9" name="Intervalo1"/>
    <protectedRange sqref="A13" name="Intervalo2"/>
  </protectedRanges>
  <mergeCells count="185">
    <mergeCell ref="B30:H30"/>
    <mergeCell ref="I30:K30"/>
    <mergeCell ref="L30:N30"/>
    <mergeCell ref="O30:U30"/>
    <mergeCell ref="V30:W30"/>
    <mergeCell ref="X30:AD30"/>
    <mergeCell ref="AE30:AF30"/>
    <mergeCell ref="AG30:AH30"/>
    <mergeCell ref="AA58:AD58"/>
    <mergeCell ref="A54:AE54"/>
    <mergeCell ref="AF54:AH54"/>
    <mergeCell ref="A55:AH55"/>
    <mergeCell ref="A56:F56"/>
    <mergeCell ref="G56:J56"/>
    <mergeCell ref="K56:N56"/>
    <mergeCell ref="O56:R56"/>
    <mergeCell ref="S56:V56"/>
    <mergeCell ref="W56:Z56"/>
    <mergeCell ref="AA56:AD56"/>
    <mergeCell ref="AE56:AH58"/>
    <mergeCell ref="A57:F57"/>
    <mergeCell ref="G57:J57"/>
    <mergeCell ref="K57:N57"/>
    <mergeCell ref="O57:R57"/>
    <mergeCell ref="A59:F59"/>
    <mergeCell ref="G59:J59"/>
    <mergeCell ref="K59:N59"/>
    <mergeCell ref="O59:R59"/>
    <mergeCell ref="S59:V59"/>
    <mergeCell ref="A75:AH75"/>
    <mergeCell ref="A76:AH76"/>
    <mergeCell ref="A63:Q63"/>
    <mergeCell ref="R63:AH63"/>
    <mergeCell ref="A65:AH65"/>
    <mergeCell ref="A66:AH66"/>
    <mergeCell ref="A69:Q69"/>
    <mergeCell ref="R69:AH69"/>
    <mergeCell ref="W59:Z59"/>
    <mergeCell ref="AA59:AD59"/>
    <mergeCell ref="AE59:AH59"/>
    <mergeCell ref="A61:AH61"/>
    <mergeCell ref="A62:Q62"/>
    <mergeCell ref="R62:AH62"/>
    <mergeCell ref="S57:V57"/>
    <mergeCell ref="W57:Z57"/>
    <mergeCell ref="AA57:AD57"/>
    <mergeCell ref="A58:F58"/>
    <mergeCell ref="G58:J58"/>
    <mergeCell ref="K58:N58"/>
    <mergeCell ref="O58:R58"/>
    <mergeCell ref="S58:V58"/>
    <mergeCell ref="W58:Z58"/>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B46:X46"/>
    <mergeCell ref="Y46:Z46"/>
    <mergeCell ref="AA46:AB46"/>
    <mergeCell ref="AC46:AE46"/>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A40:X40"/>
    <mergeCell ref="Y40:Z41"/>
    <mergeCell ref="AA40:AB41"/>
    <mergeCell ref="AC40:AE41"/>
    <mergeCell ref="AF40:AH41"/>
    <mergeCell ref="B41:X41"/>
    <mergeCell ref="A35:AH35"/>
    <mergeCell ref="A36:AH36"/>
    <mergeCell ref="A37:AH37"/>
    <mergeCell ref="A38:H38"/>
    <mergeCell ref="I38:AH38"/>
    <mergeCell ref="A39:AH39"/>
    <mergeCell ref="B33:H33"/>
    <mergeCell ref="I33:K33"/>
    <mergeCell ref="L33:N33"/>
    <mergeCell ref="O33:U33"/>
    <mergeCell ref="V33:W33"/>
    <mergeCell ref="X33:AD33"/>
    <mergeCell ref="AE33:AF33"/>
    <mergeCell ref="AG33:AH33"/>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AE31:AF31"/>
    <mergeCell ref="AG31:AH31"/>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Centro Hípico Sapucaí de Minas Gerais,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250" t="s">
        <v>13</v>
      </c>
      <c r="B17" s="250"/>
      <c r="C17" s="250"/>
      <c r="D17" s="250"/>
      <c r="E17" s="249"/>
      <c r="F17" s="249"/>
      <c r="G17" s="249"/>
      <c r="H17" s="249"/>
      <c r="I17" s="249"/>
      <c r="J17" s="249"/>
      <c r="K17" s="249"/>
      <c r="L17" s="249"/>
      <c r="M17" s="249"/>
      <c r="N17" s="249"/>
      <c r="O17" s="249"/>
      <c r="P17" s="249"/>
      <c r="Q17" s="249"/>
      <c r="R17" s="249"/>
      <c r="S17" s="249"/>
      <c r="T17" s="249"/>
      <c r="U17" s="249"/>
      <c r="V17" s="249"/>
    </row>
    <row r="18" spans="1:22" ht="15.75" customHeight="1" x14ac:dyDescent="0.25">
      <c r="A18" s="250" t="s">
        <v>7</v>
      </c>
      <c r="B18" s="250"/>
      <c r="C18" s="250"/>
      <c r="D18" s="250"/>
      <c r="E18" s="249"/>
      <c r="F18" s="249"/>
      <c r="G18" s="249"/>
      <c r="H18" s="249"/>
      <c r="I18" s="249"/>
      <c r="J18" s="249"/>
      <c r="K18" s="249"/>
      <c r="L18" s="249"/>
      <c r="M18" s="249"/>
      <c r="N18" s="249"/>
      <c r="O18" s="249"/>
      <c r="P18" s="249"/>
      <c r="Q18" s="249"/>
      <c r="R18" s="249"/>
      <c r="S18" s="249"/>
      <c r="T18" s="249"/>
      <c r="U18" s="249"/>
      <c r="V18" s="249"/>
    </row>
    <row r="19" spans="1:22" ht="15.75" customHeight="1" x14ac:dyDescent="0.25">
      <c r="A19" s="250" t="s">
        <v>126</v>
      </c>
      <c r="B19" s="250"/>
      <c r="C19" s="250"/>
      <c r="D19" s="250"/>
      <c r="E19" s="249"/>
      <c r="F19" s="249"/>
      <c r="G19" s="249"/>
      <c r="H19" s="249"/>
      <c r="I19" s="249"/>
      <c r="J19" s="249"/>
      <c r="K19" s="249"/>
      <c r="L19" s="249"/>
      <c r="M19" s="249"/>
      <c r="N19" s="249"/>
      <c r="O19" s="249"/>
      <c r="P19" s="249"/>
      <c r="Q19" s="249"/>
      <c r="R19" s="249"/>
      <c r="S19" s="249"/>
      <c r="T19" s="249"/>
      <c r="U19" s="249"/>
      <c r="V19" s="249"/>
    </row>
    <row r="20" spans="1:22" ht="15.75" customHeight="1" x14ac:dyDescent="0.25">
      <c r="A20" s="250" t="s">
        <v>127</v>
      </c>
      <c r="B20" s="250"/>
      <c r="C20" s="250"/>
      <c r="D20" s="250"/>
      <c r="E20" s="249"/>
      <c r="F20" s="249"/>
      <c r="G20" s="249"/>
      <c r="H20" s="249"/>
      <c r="I20" s="249"/>
      <c r="J20" s="249"/>
      <c r="K20" s="249"/>
      <c r="L20" s="249"/>
      <c r="M20" s="249"/>
      <c r="N20" s="249"/>
      <c r="O20" s="249"/>
      <c r="P20" s="249"/>
      <c r="Q20" s="249"/>
      <c r="R20" s="249"/>
      <c r="S20" s="249"/>
      <c r="T20" s="249"/>
      <c r="U20" s="249"/>
      <c r="V20" s="24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43556</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Centro Hípico Sapucaí de Minas Gerais</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Centro Hípico Sapucaí de Minas Gerais,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43556</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Centro Hípico Sapucaí de Minas Gerais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2018-04-13T18:20:44Z</cp:lastPrinted>
  <dcterms:created xsi:type="dcterms:W3CDTF">2017-03-14T17:02:58Z</dcterms:created>
  <dcterms:modified xsi:type="dcterms:W3CDTF">2019-04-01T14:22:20Z</dcterms:modified>
</cp:coreProperties>
</file>