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<sst xmlns="http://schemas.openxmlformats.org/spreadsheetml/2006/main" count="218" uniqueCount="156">
  <si>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</si>
  <si>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</si>
  <si>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</si>
  <si>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</si>
  <si>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</si>
  <si>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</si>
  <si>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</si>
  <si>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</si>
  <si>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</si>
  <si>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</si>
  <si>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</si>
  <si>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</si>
  <si>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</si>
  <si>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</si>
  <si>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</si>
  <si>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</si>
  <si>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</si>
  <si>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</si>
  <si>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</si>
  <si>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</si>
  <si>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</si>
  <si>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</si>
  <si>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</si>
  <si>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</si>
  <si>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</si>
  <si>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</si>
  <si>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</si>
  <si>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</si>
  <si>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</si>
  <si>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</si>
  <si>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</si>
  <si>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</si>
  <si>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</si>
  <si>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</si>
  <si>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</si>
  <si>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</si>
  <si>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</si>
  <si>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</si>
  <si>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</si>
  <si>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</si>
  <si>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</si>
  <si>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</si>
  <si>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</si>
  <si>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</si>
  <si>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</si>
  <si>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</si>
  <si>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</si>
  <si>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</si>
  <si>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</si>
  <si>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</si>
  <si>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</si>
  <si>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</si>
  <si>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</si>
  <si>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</si>
  <si>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</si>
  <si>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</si>
  <si>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</si>
  <si>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</si>
  <si>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</si>
  <si>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</si>
  <si>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</si>
  <si>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</si>
  <si>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</si>
  <si>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</si>
  <si>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</si>
  <si>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</si>
  <si>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</si>
  <si>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</si>
  <si>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</si>
  <si>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</si>
  <si>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</si>
  <si>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</si>
  <si>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</si>
  <si>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</si>
  <si>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</si>
  <si>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</si>
  <si>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</si>
  <si>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</si>
  <si>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</si>
  <si>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</si>
  <si>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</si>
  <si>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</si>
  <si>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</si>
  <si>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</si>
  <si>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</si>
  <si>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</si>
  <si>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</si>
  <si>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</si>
  <si>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</si>
  <si>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</si>
  <si>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</si>
  <si>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</si>
  <si>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</si>
  <si>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</si>
  <si>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</si>
  <si>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</si>
  <si>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</si>
  <si>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</si>
  <si>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</si>
  <si>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</si>
  <si>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</si>
  <si>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</si>
  <si>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</si>
  <si>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</si>
  <si>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</si>
  <si>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</si>
  <si>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</si>
  <si>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</si>
  <si>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</si>
  <si>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</si>
  <si>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</si>
  <si>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</si>
  <si>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</si>
  <si>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</si>
  <si>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</si>
  <si>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</si>
  <si>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</si>
  <si>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</si>
  <si>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</si>
  <si>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</si>
  <si>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</si>
  <si>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</si>
  <si>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</si>
  <si>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</si>
  <si>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</si>
  <si>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</si>
  <si>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</si>
  <si>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</si>
  <si>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</si>
  <si>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</si>
  <si>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</si>
  <si>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</si>
  <si>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</si>
  <si>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</si>
  <si>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</si>
  <si>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</si>
  <si>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</si>
  <si>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</si>
  <si>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</si>
  <si>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</si>
  <si>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</si>
  <si>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</si>
  <si>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</si>
  <si>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</si>
  <si>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</si>
  <si>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</si>
  <si>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</si>
  <si>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</si>
  <si>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</si>
  <si>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24.492.290/0001-04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</si>
  <si>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</si>
  <si>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Acolher e garantir proteção integral a pessoa idosa.</t>
  </si>
  <si>
    <t>Garantir um acolhimento digno a população idosa com a oferta dos direitos fundamentais ao ser humano.</t>
  </si>
  <si>
    <t>Pessoas atendidas com dignidade.</t>
  </si>
  <si>
    <t>Contratos por interno</t>
  </si>
  <si>
    <t>10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</si>
</sst>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7" fillId="0" borderId="39" xfId="0" applyFont="1" applyBorder="1" applyAlignment="1">
      <alignment horizontal="center" vertical="center"/>
    </xf>
    <xf numFmtId="0" fontId="7" fillId="0" borderId="40" xfId="0" applyFont="1" applyBorder="1" applyAlignment="1">
      <alignment horizontal="left" vertical="center" wrapText="1"/>
    </xf>
    <xf numFmtId="168" fontId="7" fillId="0" borderId="40" xfId="0" applyNumberFormat="1"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0" xfId="0" applyFont="1" applyAlignment="1">
      <alignment vertical="center"/>
    </xf>
    <xf numFmtId="0" fontId="7" fillId="0" borderId="40"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t="s">
        <v>148</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121</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Sociedade de Assistência aos Pobres,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122</v>
      </c>
      <c r="F12" s="42"/>
      <c r="G12" s="42"/>
      <c r="H12" s="42"/>
      <c r="I12" s="42"/>
      <c r="J12" s="42"/>
      <c r="K12" s="42"/>
      <c r="L12" s="42"/>
      <c r="M12" s="42"/>
      <c r="N12" s="42"/>
      <c r="O12" s="42"/>
      <c r="P12" s="42"/>
      <c r="Q12" s="42"/>
      <c r="R12" s="42"/>
      <c r="S12" s="42"/>
      <c r="T12" s="42"/>
      <c r="U12" s="42"/>
      <c r="V12" s="42"/>
    </row>
    <row r="13" spans="1:22" ht="15.75" customHeight="1" x14ac:dyDescent="0.25">
      <c r="A13" s="41" t="s">
        <v>123</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9" t="s">
        <v>124</v>
      </c>
      <c r="B15" s="229"/>
      <c r="C15" s="229"/>
      <c r="D15" s="229"/>
      <c r="E15" s="230"/>
      <c r="F15" s="230"/>
      <c r="G15" s="230"/>
      <c r="H15" s="230"/>
      <c r="I15" s="230"/>
      <c r="J15" s="230"/>
      <c r="K15" s="230"/>
      <c r="L15" s="230"/>
      <c r="M15" s="230"/>
      <c r="N15" s="230"/>
      <c r="O15" s="230"/>
      <c r="P15" s="230"/>
      <c r="Q15" s="230"/>
      <c r="R15" s="230"/>
      <c r="S15" s="230"/>
      <c r="T15" s="230"/>
      <c r="U15" s="230"/>
      <c r="V15" s="230"/>
    </row>
    <row r="16" spans="1:22" ht="15.75" customHeight="1" x14ac:dyDescent="0.25">
      <c r="A16" s="229" t="s">
        <v>125</v>
      </c>
      <c r="B16" s="229"/>
      <c r="C16" s="229"/>
      <c r="D16" s="229"/>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9" t="s">
        <v>13</v>
      </c>
      <c r="B17" s="229"/>
      <c r="C17" s="229"/>
      <c r="D17" s="229"/>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9" t="s">
        <v>7</v>
      </c>
      <c r="B18" s="229"/>
      <c r="C18" s="229"/>
      <c r="D18" s="229"/>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9" t="s">
        <v>126</v>
      </c>
      <c r="B19" s="229"/>
      <c r="C19" s="229"/>
      <c r="D19" s="229"/>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9" t="s">
        <v>127</v>
      </c>
      <c r="B20" s="229"/>
      <c r="C20" s="229"/>
      <c r="D20" s="229"/>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43531</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Sociedade de Assistência aos Pobres</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2" t="s">
        <v>128</v>
      </c>
      <c r="B1" s="232"/>
      <c r="C1" s="232"/>
      <c r="D1" s="232"/>
      <c r="E1" s="232"/>
      <c r="F1" s="232"/>
      <c r="G1" s="232"/>
      <c r="H1" s="232"/>
      <c r="I1" s="232"/>
      <c r="J1" s="232"/>
      <c r="K1" s="232"/>
      <c r="L1" s="232"/>
      <c r="M1" s="232"/>
      <c r="N1" s="232"/>
      <c r="O1" s="232"/>
      <c r="P1" s="232"/>
      <c r="Q1" s="232"/>
      <c r="R1" s="232"/>
      <c r="S1" s="232"/>
      <c r="T1" s="232"/>
      <c r="U1" s="232"/>
      <c r="V1" s="23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Sociedade de Assistência aos Pobres,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129</v>
      </c>
      <c r="F12" s="42"/>
      <c r="G12" s="42"/>
      <c r="H12" s="42"/>
      <c r="I12" s="42"/>
      <c r="J12" s="42"/>
      <c r="K12" s="42"/>
      <c r="L12" s="42"/>
      <c r="M12" s="42"/>
      <c r="N12" s="42"/>
      <c r="O12" s="42"/>
      <c r="P12" s="42"/>
      <c r="Q12" s="42"/>
      <c r="R12" s="42"/>
      <c r="S12" s="42"/>
      <c r="T12" s="42"/>
      <c r="U12" s="42"/>
      <c r="V12" s="42"/>
    </row>
    <row r="13" spans="1:22" ht="33.75" customHeight="1" x14ac:dyDescent="0.25">
      <c r="A13" s="231" t="s">
        <v>130</v>
      </c>
      <c r="B13" s="231"/>
      <c r="C13" s="231"/>
      <c r="D13" s="231"/>
      <c r="E13" s="231"/>
      <c r="F13" s="231"/>
      <c r="G13" s="231"/>
      <c r="H13" s="231"/>
      <c r="I13" s="231"/>
      <c r="J13" s="231"/>
      <c r="K13" s="231"/>
      <c r="L13" s="231"/>
      <c r="M13" s="231"/>
      <c r="N13" s="231"/>
      <c r="O13" s="231"/>
      <c r="P13" s="231"/>
      <c r="Q13" s="231"/>
      <c r="R13" s="231"/>
      <c r="S13" s="231"/>
      <c r="T13" s="231"/>
      <c r="U13" s="231"/>
      <c r="V13" s="23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131</v>
      </c>
      <c r="E15" s="42"/>
      <c r="F15" s="42"/>
      <c r="G15" s="42"/>
      <c r="H15" s="42"/>
      <c r="I15" s="42"/>
      <c r="J15" s="42"/>
      <c r="K15" s="42"/>
      <c r="L15" s="42"/>
      <c r="M15" s="42"/>
      <c r="N15" s="42"/>
      <c r="O15" s="42"/>
      <c r="P15" s="42"/>
      <c r="Q15" s="42"/>
      <c r="R15" s="42"/>
      <c r="S15" s="42"/>
      <c r="T15" s="42"/>
      <c r="U15" s="42"/>
      <c r="V15" s="42"/>
    </row>
    <row r="16" spans="1:22" ht="63" customHeight="1" x14ac:dyDescent="0.25">
      <c r="A16" s="231" t="s">
        <v>132</v>
      </c>
      <c r="B16" s="231"/>
      <c r="C16" s="231"/>
      <c r="D16" s="231"/>
      <c r="E16" s="231"/>
      <c r="F16" s="231"/>
      <c r="G16" s="231"/>
      <c r="H16" s="231"/>
      <c r="I16" s="231"/>
      <c r="J16" s="231"/>
      <c r="K16" s="231"/>
      <c r="L16" s="231"/>
      <c r="M16" s="231"/>
      <c r="N16" s="231"/>
      <c r="O16" s="231"/>
      <c r="P16" s="231"/>
      <c r="Q16" s="231"/>
      <c r="R16" s="231"/>
      <c r="S16" s="231"/>
      <c r="T16" s="231"/>
      <c r="U16" s="231"/>
      <c r="V16" s="23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43531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Sociedade de Assistência aos Pobres</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7" workbookViewId="0">
      <selection activeCell="D1" sqref="D1:V1"/>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Sociedade de Assistência aos Pobres,</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t="str">
        <f>(Entrada!B5)</f>
        <v>24.492.290/0001-04</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5"/>
      <c r="G17" s="45"/>
      <c r="H17" s="45"/>
      <c r="I17" s="45"/>
      <c r="J17" s="45"/>
      <c r="K17" s="45"/>
      <c r="L17" s="45"/>
      <c r="M17" s="45"/>
      <c r="N17" s="45"/>
      <c r="O17" s="45"/>
      <c r="P17" s="45"/>
      <c r="Q17" s="45"/>
      <c r="R17" s="45"/>
      <c r="S17" s="45"/>
      <c r="T17" s="45"/>
      <c r="U17" s="45"/>
      <c r="V17" s="45"/>
    </row>
    <row r="18" spans="1:22" s="29" customFormat="1" ht="123"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43531</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Sociedade de Assistência aos Pobres</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2019</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t="str">
        <f>(Entrada!B4)</f>
        <v>Sociedade de Assistência aos Pobres</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t="str">
        <f>(Entrada!B5)</f>
        <v>24.492.290/0001-04</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Sociedade de Assistência aos Pobres,</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43531</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Sociedade de Assistência aos Pobres</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Sociedade de Assistência aos Pobres,</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43531</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Sociedade de Assistência aos Pobres</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Sociedade de Assistência aos Pobres,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43531</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Sociedade de Assistência aos Pobres</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Sociedade de Assistência aos Pobres,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43531</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Sociedade de Assistência aos Pobres</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133</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Sociedade de Assistência aos Pobres,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134</v>
      </c>
      <c r="F12" s="42"/>
      <c r="G12" s="42"/>
      <c r="H12" s="42"/>
      <c r="I12" s="42"/>
      <c r="J12" s="42"/>
      <c r="K12" s="42"/>
      <c r="L12" s="42"/>
      <c r="M12" s="42"/>
      <c r="N12" s="42"/>
      <c r="O12" s="42"/>
      <c r="P12" s="42"/>
      <c r="Q12" s="42"/>
      <c r="R12" s="42"/>
      <c r="S12" s="42"/>
      <c r="T12" s="42"/>
      <c r="U12" s="42"/>
      <c r="V12" s="42"/>
    </row>
    <row r="13" spans="1:22" ht="45" customHeight="1" x14ac:dyDescent="0.25">
      <c r="A13" s="101" t="s">
        <v>135</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147</v>
      </c>
      <c r="E15" s="42"/>
      <c r="F15" s="42"/>
      <c r="G15" s="42"/>
      <c r="H15" s="42"/>
      <c r="I15" s="42"/>
      <c r="J15" s="42"/>
      <c r="K15" s="42"/>
      <c r="L15" s="42"/>
      <c r="M15" s="42"/>
      <c r="N15" s="42"/>
      <c r="O15" s="42"/>
      <c r="P15" s="42"/>
      <c r="Q15" s="42"/>
      <c r="R15" s="42"/>
      <c r="S15" s="42"/>
      <c r="T15" s="42"/>
      <c r="U15" s="42"/>
      <c r="V15" s="42"/>
    </row>
    <row r="16" spans="1:22" x14ac:dyDescent="0.25">
      <c r="A16" s="102" t="s">
        <v>136</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137</v>
      </c>
    </row>
    <row r="20" spans="1:22" x14ac:dyDescent="0.25">
      <c r="D20" s="1" t="s">
        <v>138</v>
      </c>
    </row>
    <row r="26" spans="1:22" x14ac:dyDescent="0.25">
      <c r="A26" s="47" t="s">
        <v>57</v>
      </c>
      <c r="B26" s="47"/>
      <c r="C26" s="47"/>
      <c r="D26" s="47"/>
      <c r="E26" s="47"/>
      <c r="F26" s="47"/>
      <c r="G26" s="47"/>
      <c r="H26" s="47"/>
      <c r="I26" s="47"/>
      <c r="J26" s="47"/>
      <c r="K26" s="47"/>
      <c r="L26" s="48">
        <f ca="1">TODAY()</f>
        <v>43531</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Sociedade de Assistência aos Pobres</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139</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Sociedade de Assistência aos Pobres,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43531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Sociedade de Assistência aos Pobres</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zoomScale="130" zoomScaleNormal="130" workbookViewId="0">
      <selection activeCell="B40" sqref="B40:X40"/>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t="str">
        <f>Entrada!$B$4</f>
        <v>Sociedade de Assistência aos Pobres</v>
      </c>
      <c r="B5" s="75"/>
      <c r="C5" s="75"/>
      <c r="D5" s="75"/>
      <c r="E5" s="75"/>
      <c r="F5" s="75"/>
      <c r="G5" s="75"/>
      <c r="H5" s="75"/>
      <c r="I5" s="75"/>
      <c r="J5" s="75"/>
      <c r="K5" s="75"/>
      <c r="L5" s="75"/>
      <c r="M5" s="75"/>
      <c r="N5" s="75"/>
      <c r="O5" s="75"/>
      <c r="P5" s="75"/>
      <c r="Q5" s="75"/>
      <c r="R5" s="75"/>
      <c r="S5" s="75"/>
      <c r="T5" s="75"/>
      <c r="U5" s="75"/>
      <c r="V5" s="75"/>
      <c r="W5" s="75"/>
      <c r="X5" s="75"/>
      <c r="Y5" s="75"/>
      <c r="Z5" s="75"/>
      <c r="AA5" s="78"/>
      <c r="AB5" s="124" t="str">
        <f>Entrada!$B$5</f>
        <v>24.492.290/0001-04</v>
      </c>
      <c r="AC5" s="125"/>
      <c r="AD5" s="125"/>
      <c r="AE5" s="125"/>
      <c r="AF5" s="125"/>
      <c r="AG5" s="125"/>
      <c r="AH5" s="126"/>
    </row>
    <row r="6" spans="1:34" ht="5.25" customHeight="1" thickBot="1" x14ac:dyDescent="0.3"/>
    <row r="7" spans="1:34" x14ac:dyDescent="0.25">
      <c r="A7" s="104" t="s">
        <v>140</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43" t="s">
        <v>88</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5"/>
    </row>
    <row r="16" spans="1:34" ht="56.25" customHeight="1" x14ac:dyDescent="0.25">
      <c r="A16" s="146"/>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8"/>
    </row>
    <row r="17" spans="1:34" ht="42.75" customHeight="1" x14ac:dyDescent="0.25">
      <c r="A17" s="149" t="s">
        <v>89</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1"/>
    </row>
    <row r="18" spans="1:34" ht="30" customHeight="1" x14ac:dyDescent="0.25">
      <c r="A18" s="152"/>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4"/>
    </row>
    <row r="19" spans="1:34" ht="33" customHeight="1" x14ac:dyDescent="0.25">
      <c r="A19" s="152"/>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4"/>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65.25" customHeight="1" thickBot="1" x14ac:dyDescent="0.3">
      <c r="A23" s="133" t="s">
        <v>150</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x14ac:dyDescent="0.25">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ht="33" customHeight="1" x14ac:dyDescent="0.25">
      <c r="A27" s="139" t="s">
        <v>93</v>
      </c>
      <c r="B27" s="140"/>
      <c r="C27" s="141" t="s">
        <v>151</v>
      </c>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2"/>
    </row>
    <row r="28" spans="1:34" ht="15.75" customHeight="1" x14ac:dyDescent="0.25">
      <c r="A28" s="155" t="s">
        <v>95</v>
      </c>
      <c r="B28" s="156"/>
      <c r="C28" s="156"/>
      <c r="D28" s="156"/>
      <c r="E28" s="156"/>
      <c r="F28" s="156"/>
      <c r="G28" s="156"/>
      <c r="H28" s="156"/>
      <c r="I28" s="156" t="s">
        <v>96</v>
      </c>
      <c r="J28" s="156"/>
      <c r="K28" s="156"/>
      <c r="L28" s="156"/>
      <c r="M28" s="156"/>
      <c r="N28" s="156"/>
      <c r="O28" s="156" t="s">
        <v>99</v>
      </c>
      <c r="P28" s="156"/>
      <c r="Q28" s="156"/>
      <c r="R28" s="156"/>
      <c r="S28" s="156"/>
      <c r="T28" s="156"/>
      <c r="U28" s="156"/>
      <c r="V28" s="156"/>
      <c r="W28" s="156"/>
      <c r="X28" s="156" t="s">
        <v>102</v>
      </c>
      <c r="Y28" s="156"/>
      <c r="Z28" s="156"/>
      <c r="AA28" s="156"/>
      <c r="AB28" s="156"/>
      <c r="AC28" s="156"/>
      <c r="AD28" s="156"/>
      <c r="AE28" s="156"/>
      <c r="AF28" s="156"/>
      <c r="AG28" s="156"/>
      <c r="AH28" s="157"/>
    </row>
    <row r="29" spans="1:34" x14ac:dyDescent="0.25">
      <c r="A29" s="27" t="s">
        <v>61</v>
      </c>
      <c r="B29" s="87" t="s">
        <v>94</v>
      </c>
      <c r="C29" s="87"/>
      <c r="D29" s="87"/>
      <c r="E29" s="87"/>
      <c r="F29" s="87"/>
      <c r="G29" s="87"/>
      <c r="H29" s="87"/>
      <c r="I29" s="87" t="s">
        <v>97</v>
      </c>
      <c r="J29" s="87"/>
      <c r="K29" s="87"/>
      <c r="L29" s="87" t="s">
        <v>98</v>
      </c>
      <c r="M29" s="87"/>
      <c r="N29" s="87"/>
      <c r="O29" s="87" t="s">
        <v>94</v>
      </c>
      <c r="P29" s="87"/>
      <c r="Q29" s="87"/>
      <c r="R29" s="87"/>
      <c r="S29" s="87"/>
      <c r="T29" s="87"/>
      <c r="U29" s="87"/>
      <c r="V29" s="87" t="s">
        <v>100</v>
      </c>
      <c r="W29" s="87"/>
      <c r="X29" s="92" t="s">
        <v>94</v>
      </c>
      <c r="Y29" s="93"/>
      <c r="Z29" s="93"/>
      <c r="AA29" s="93"/>
      <c r="AB29" s="93"/>
      <c r="AC29" s="93"/>
      <c r="AD29" s="94"/>
      <c r="AE29" s="87" t="s">
        <v>101</v>
      </c>
      <c r="AF29" s="87"/>
      <c r="AG29" s="87" t="s">
        <v>100</v>
      </c>
      <c r="AH29" s="158"/>
    </row>
    <row r="30" spans="1:34" s="238" customFormat="1" ht="64.5" customHeight="1" thickBot="1" x14ac:dyDescent="0.3">
      <c r="A30" s="233">
        <v>1</v>
      </c>
      <c r="B30" s="234" t="s">
        <v>152</v>
      </c>
      <c r="C30" s="234"/>
      <c r="D30" s="234"/>
      <c r="E30" s="234"/>
      <c r="F30" s="234"/>
      <c r="G30" s="234"/>
      <c r="H30" s="234"/>
      <c r="I30" s="235">
        <v>43525</v>
      </c>
      <c r="J30" s="235"/>
      <c r="K30" s="235"/>
      <c r="L30" s="235">
        <v>43800</v>
      </c>
      <c r="M30" s="235"/>
      <c r="N30" s="235"/>
      <c r="O30" s="234" t="s">
        <v>153</v>
      </c>
      <c r="P30" s="234"/>
      <c r="Q30" s="234"/>
      <c r="R30" s="234"/>
      <c r="S30" s="234"/>
      <c r="T30" s="234"/>
      <c r="U30" s="234"/>
      <c r="V30" s="236">
        <v>70</v>
      </c>
      <c r="W30" s="236"/>
      <c r="X30" s="234" t="s">
        <v>154</v>
      </c>
      <c r="Y30" s="234"/>
      <c r="Z30" s="234"/>
      <c r="AA30" s="234"/>
      <c r="AB30" s="234"/>
      <c r="AC30" s="234"/>
      <c r="AD30" s="234"/>
      <c r="AE30" s="239" t="s">
        <v>155</v>
      </c>
      <c r="AF30" s="236"/>
      <c r="AG30" s="236">
        <v>70</v>
      </c>
      <c r="AH30" s="237"/>
    </row>
    <row r="31" spans="1:34" ht="3.75" customHeight="1" thickBot="1" x14ac:dyDescent="0.3"/>
    <row r="32" spans="1:34" x14ac:dyDescent="0.25">
      <c r="A32" s="104" t="s">
        <v>103</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6"/>
    </row>
    <row r="33" spans="1:34" ht="14.25" customHeight="1" x14ac:dyDescent="0.25">
      <c r="A33" s="164" t="s">
        <v>104</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6"/>
    </row>
    <row r="34" spans="1:34" x14ac:dyDescent="0.25">
      <c r="A34" s="167" t="s">
        <v>146</v>
      </c>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9"/>
    </row>
    <row r="35" spans="1:34" x14ac:dyDescent="0.25">
      <c r="A35" s="170" t="s">
        <v>105</v>
      </c>
      <c r="B35" s="171"/>
      <c r="C35" s="171"/>
      <c r="D35" s="171"/>
      <c r="E35" s="171"/>
      <c r="F35" s="171"/>
      <c r="G35" s="171"/>
      <c r="H35" s="171"/>
      <c r="I35" s="172">
        <v>40000</v>
      </c>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3"/>
    </row>
    <row r="36" spans="1:34" x14ac:dyDescent="0.25">
      <c r="A36" s="174" t="s">
        <v>106</v>
      </c>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6"/>
    </row>
    <row r="37" spans="1:34" x14ac:dyDescent="0.25">
      <c r="A37" s="159" t="s">
        <v>112</v>
      </c>
      <c r="B37" s="87"/>
      <c r="C37" s="87"/>
      <c r="D37" s="87"/>
      <c r="E37" s="87"/>
      <c r="F37" s="87"/>
      <c r="G37" s="87"/>
      <c r="H37" s="87"/>
      <c r="I37" s="87"/>
      <c r="J37" s="87"/>
      <c r="K37" s="87"/>
      <c r="L37" s="87"/>
      <c r="M37" s="87"/>
      <c r="N37" s="87"/>
      <c r="O37" s="87"/>
      <c r="P37" s="87"/>
      <c r="Q37" s="87"/>
      <c r="R37" s="87"/>
      <c r="S37" s="87"/>
      <c r="T37" s="87"/>
      <c r="U37" s="87"/>
      <c r="V37" s="87"/>
      <c r="W37" s="87"/>
      <c r="X37" s="87"/>
      <c r="Y37" s="160" t="s">
        <v>111</v>
      </c>
      <c r="Z37" s="160"/>
      <c r="AA37" s="160" t="s">
        <v>110</v>
      </c>
      <c r="AB37" s="160"/>
      <c r="AC37" s="161" t="s">
        <v>109</v>
      </c>
      <c r="AD37" s="161"/>
      <c r="AE37" s="161"/>
      <c r="AF37" s="162" t="s">
        <v>108</v>
      </c>
      <c r="AG37" s="162"/>
      <c r="AH37" s="163"/>
    </row>
    <row r="38" spans="1:34" x14ac:dyDescent="0.25">
      <c r="A38" s="27" t="s">
        <v>61</v>
      </c>
      <c r="B38" s="87" t="s">
        <v>94</v>
      </c>
      <c r="C38" s="87"/>
      <c r="D38" s="87"/>
      <c r="E38" s="87"/>
      <c r="F38" s="87"/>
      <c r="G38" s="87"/>
      <c r="H38" s="87"/>
      <c r="I38" s="87"/>
      <c r="J38" s="87"/>
      <c r="K38" s="87"/>
      <c r="L38" s="87"/>
      <c r="M38" s="87"/>
      <c r="N38" s="87"/>
      <c r="O38" s="87"/>
      <c r="P38" s="87"/>
      <c r="Q38" s="87"/>
      <c r="R38" s="87"/>
      <c r="S38" s="87"/>
      <c r="T38" s="87"/>
      <c r="U38" s="87"/>
      <c r="V38" s="87"/>
      <c r="W38" s="87"/>
      <c r="X38" s="87"/>
      <c r="Y38" s="160"/>
      <c r="Z38" s="160"/>
      <c r="AA38" s="160"/>
      <c r="AB38" s="160"/>
      <c r="AC38" s="161"/>
      <c r="AD38" s="161"/>
      <c r="AE38" s="161"/>
      <c r="AF38" s="162"/>
      <c r="AG38" s="162"/>
      <c r="AH38" s="163"/>
    </row>
    <row r="39" spans="1:34" s="28" customFormat="1" x14ac:dyDescent="0.25">
      <c r="A39" s="31">
        <v>1</v>
      </c>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8"/>
      <c r="Z39" s="179"/>
      <c r="AA39" s="178"/>
      <c r="AB39" s="179"/>
      <c r="AC39" s="180"/>
      <c r="AD39" s="180"/>
      <c r="AE39" s="180"/>
      <c r="AF39" s="181">
        <f>SUM(AA39*AC39)</f>
        <v>0</v>
      </c>
      <c r="AG39" s="181"/>
      <c r="AH39" s="182"/>
    </row>
    <row r="40" spans="1:34" s="28" customFormat="1" x14ac:dyDescent="0.25">
      <c r="A40" s="31">
        <v>2</v>
      </c>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8"/>
      <c r="Z40" s="179"/>
      <c r="AA40" s="178"/>
      <c r="AB40" s="179"/>
      <c r="AC40" s="180"/>
      <c r="AD40" s="180"/>
      <c r="AE40" s="180"/>
      <c r="AF40" s="181">
        <f t="shared" ref="AF40:AF50" si="0">SUM(AA40*AC40)</f>
        <v>0</v>
      </c>
      <c r="AG40" s="181"/>
      <c r="AH40" s="182"/>
    </row>
    <row r="41" spans="1:34" s="28" customFormat="1" x14ac:dyDescent="0.25">
      <c r="A41" s="31">
        <v>3</v>
      </c>
      <c r="B41" s="177"/>
      <c r="C41" s="177"/>
      <c r="D41" s="177"/>
      <c r="E41" s="177"/>
      <c r="F41" s="177"/>
      <c r="G41" s="177"/>
      <c r="H41" s="177"/>
      <c r="I41" s="177"/>
      <c r="J41" s="177"/>
      <c r="K41" s="177"/>
      <c r="L41" s="177"/>
      <c r="M41" s="177"/>
      <c r="N41" s="177"/>
      <c r="O41" s="177"/>
      <c r="P41" s="177"/>
      <c r="Q41" s="177"/>
      <c r="R41" s="177"/>
      <c r="S41" s="177"/>
      <c r="T41" s="177"/>
      <c r="U41" s="177"/>
      <c r="V41" s="177"/>
      <c r="W41" s="177"/>
      <c r="X41" s="177"/>
      <c r="Y41" s="178"/>
      <c r="Z41" s="179"/>
      <c r="AA41" s="178"/>
      <c r="AB41" s="179"/>
      <c r="AC41" s="180"/>
      <c r="AD41" s="180"/>
      <c r="AE41" s="180"/>
      <c r="AF41" s="181">
        <f t="shared" si="0"/>
        <v>0</v>
      </c>
      <c r="AG41" s="181"/>
      <c r="AH41" s="182"/>
    </row>
    <row r="42" spans="1:34" s="28" customFormat="1" x14ac:dyDescent="0.25">
      <c r="A42" s="31">
        <v>4</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8"/>
      <c r="Z42" s="179"/>
      <c r="AA42" s="178"/>
      <c r="AB42" s="179"/>
      <c r="AC42" s="180"/>
      <c r="AD42" s="180"/>
      <c r="AE42" s="180"/>
      <c r="AF42" s="181">
        <f t="shared" si="0"/>
        <v>0</v>
      </c>
      <c r="AG42" s="181"/>
      <c r="AH42" s="182"/>
    </row>
    <row r="43" spans="1:34" s="28" customFormat="1" x14ac:dyDescent="0.25">
      <c r="A43" s="31">
        <v>5</v>
      </c>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8"/>
      <c r="Z43" s="179"/>
      <c r="AA43" s="178"/>
      <c r="AB43" s="179"/>
      <c r="AC43" s="180"/>
      <c r="AD43" s="180"/>
      <c r="AE43" s="180"/>
      <c r="AF43" s="181">
        <f t="shared" si="0"/>
        <v>0</v>
      </c>
      <c r="AG43" s="181"/>
      <c r="AH43" s="182"/>
    </row>
    <row r="44" spans="1:34" s="28" customFormat="1" x14ac:dyDescent="0.25">
      <c r="A44" s="31">
        <v>6</v>
      </c>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8"/>
      <c r="Z44" s="179"/>
      <c r="AA44" s="178"/>
      <c r="AB44" s="179"/>
      <c r="AC44" s="180"/>
      <c r="AD44" s="180"/>
      <c r="AE44" s="180"/>
      <c r="AF44" s="181">
        <f t="shared" si="0"/>
        <v>0</v>
      </c>
      <c r="AG44" s="181"/>
      <c r="AH44" s="182"/>
    </row>
    <row r="45" spans="1:34" s="28" customFormat="1" x14ac:dyDescent="0.25">
      <c r="A45" s="31">
        <v>7</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8"/>
      <c r="Z45" s="179"/>
      <c r="AA45" s="178"/>
      <c r="AB45" s="179"/>
      <c r="AC45" s="180"/>
      <c r="AD45" s="180"/>
      <c r="AE45" s="180"/>
      <c r="AF45" s="181">
        <f t="shared" si="0"/>
        <v>0</v>
      </c>
      <c r="AG45" s="181"/>
      <c r="AH45" s="182"/>
    </row>
    <row r="46" spans="1:34" s="28" customFormat="1" x14ac:dyDescent="0.25">
      <c r="A46" s="31">
        <v>8</v>
      </c>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8"/>
      <c r="Z46" s="179"/>
      <c r="AA46" s="178"/>
      <c r="AB46" s="179"/>
      <c r="AC46" s="180"/>
      <c r="AD46" s="180"/>
      <c r="AE46" s="180"/>
      <c r="AF46" s="181">
        <f t="shared" si="0"/>
        <v>0</v>
      </c>
      <c r="AG46" s="181"/>
      <c r="AH46" s="182"/>
    </row>
    <row r="47" spans="1:34" s="28" customFormat="1" x14ac:dyDescent="0.25">
      <c r="A47" s="31">
        <v>9</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8"/>
      <c r="Z47" s="179"/>
      <c r="AA47" s="178"/>
      <c r="AB47" s="179"/>
      <c r="AC47" s="180"/>
      <c r="AD47" s="180"/>
      <c r="AE47" s="180"/>
      <c r="AF47" s="181">
        <f t="shared" si="0"/>
        <v>0</v>
      </c>
      <c r="AG47" s="181"/>
      <c r="AH47" s="182"/>
    </row>
    <row r="48" spans="1:34" s="28" customFormat="1" x14ac:dyDescent="0.25">
      <c r="A48" s="31">
        <v>10</v>
      </c>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8"/>
      <c r="Z48" s="179"/>
      <c r="AA48" s="178"/>
      <c r="AB48" s="179"/>
      <c r="AC48" s="180"/>
      <c r="AD48" s="180"/>
      <c r="AE48" s="180"/>
      <c r="AF48" s="181">
        <f t="shared" si="0"/>
        <v>0</v>
      </c>
      <c r="AG48" s="181"/>
      <c r="AH48" s="182"/>
    </row>
    <row r="49" spans="1:34" s="28" customFormat="1" x14ac:dyDescent="0.25">
      <c r="A49" s="32">
        <v>11</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8"/>
      <c r="Z49" s="179"/>
      <c r="AA49" s="178"/>
      <c r="AB49" s="179"/>
      <c r="AC49" s="180"/>
      <c r="AD49" s="180"/>
      <c r="AE49" s="180"/>
      <c r="AF49" s="181">
        <f t="shared" si="0"/>
        <v>0</v>
      </c>
      <c r="AG49" s="181"/>
      <c r="AH49" s="182"/>
    </row>
    <row r="50" spans="1:34" s="28" customFormat="1" x14ac:dyDescent="0.25">
      <c r="A50" s="32">
        <v>12</v>
      </c>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8"/>
      <c r="Z50" s="179"/>
      <c r="AA50" s="178"/>
      <c r="AB50" s="179"/>
      <c r="AC50" s="180"/>
      <c r="AD50" s="180"/>
      <c r="AE50" s="180"/>
      <c r="AF50" s="181">
        <f t="shared" si="0"/>
        <v>0</v>
      </c>
      <c r="AG50" s="181"/>
      <c r="AH50" s="182"/>
    </row>
    <row r="51" spans="1:34" ht="16.5" thickBot="1" x14ac:dyDescent="0.3">
      <c r="A51" s="183" t="s">
        <v>107</v>
      </c>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5">
        <f>SUM(AF39:AH50)</f>
        <v>0</v>
      </c>
      <c r="AG51" s="184"/>
      <c r="AH51" s="186"/>
    </row>
    <row r="52" spans="1:34" x14ac:dyDescent="0.25">
      <c r="A52" s="187" t="s">
        <v>113</v>
      </c>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9"/>
    </row>
    <row r="53" spans="1:34" x14ac:dyDescent="0.25">
      <c r="A53" s="190" t="s">
        <v>115</v>
      </c>
      <c r="B53" s="191"/>
      <c r="C53" s="191"/>
      <c r="D53" s="191"/>
      <c r="E53" s="191"/>
      <c r="F53" s="192"/>
      <c r="G53" s="190">
        <v>1</v>
      </c>
      <c r="H53" s="191"/>
      <c r="I53" s="191"/>
      <c r="J53" s="192"/>
      <c r="K53" s="190">
        <v>2</v>
      </c>
      <c r="L53" s="191"/>
      <c r="M53" s="191"/>
      <c r="N53" s="192"/>
      <c r="O53" s="190">
        <v>3</v>
      </c>
      <c r="P53" s="191"/>
      <c r="Q53" s="191"/>
      <c r="R53" s="192"/>
      <c r="S53" s="190">
        <v>4</v>
      </c>
      <c r="T53" s="191"/>
      <c r="U53" s="191"/>
      <c r="V53" s="192"/>
      <c r="W53" s="190">
        <v>5</v>
      </c>
      <c r="X53" s="191"/>
      <c r="Y53" s="191"/>
      <c r="Z53" s="192"/>
      <c r="AA53" s="190">
        <v>6</v>
      </c>
      <c r="AB53" s="191"/>
      <c r="AC53" s="191"/>
      <c r="AD53" s="192"/>
      <c r="AE53" s="193" t="s">
        <v>116</v>
      </c>
      <c r="AF53" s="193"/>
      <c r="AG53" s="193"/>
      <c r="AH53" s="193"/>
    </row>
    <row r="54" spans="1:34" x14ac:dyDescent="0.25">
      <c r="A54" s="194" t="s">
        <v>114</v>
      </c>
      <c r="B54" s="195"/>
      <c r="C54" s="195"/>
      <c r="D54" s="195"/>
      <c r="E54" s="195"/>
      <c r="F54" s="196"/>
      <c r="G54" s="197"/>
      <c r="H54" s="198"/>
      <c r="I54" s="198"/>
      <c r="J54" s="199"/>
      <c r="K54" s="197"/>
      <c r="L54" s="198"/>
      <c r="M54" s="198"/>
      <c r="N54" s="199"/>
      <c r="O54" s="197"/>
      <c r="P54" s="198"/>
      <c r="Q54" s="198"/>
      <c r="R54" s="199"/>
      <c r="S54" s="197"/>
      <c r="T54" s="198"/>
      <c r="U54" s="198"/>
      <c r="V54" s="199"/>
      <c r="W54" s="197"/>
      <c r="X54" s="198"/>
      <c r="Y54" s="198"/>
      <c r="Z54" s="199"/>
      <c r="AA54" s="197"/>
      <c r="AB54" s="198"/>
      <c r="AC54" s="198"/>
      <c r="AD54" s="199"/>
      <c r="AE54" s="193"/>
      <c r="AF54" s="193"/>
      <c r="AG54" s="193"/>
      <c r="AH54" s="193"/>
    </row>
    <row r="55" spans="1:34" x14ac:dyDescent="0.25">
      <c r="A55" s="190" t="s">
        <v>115</v>
      </c>
      <c r="B55" s="191"/>
      <c r="C55" s="191"/>
      <c r="D55" s="191"/>
      <c r="E55" s="191"/>
      <c r="F55" s="192"/>
      <c r="G55" s="190">
        <v>7</v>
      </c>
      <c r="H55" s="191"/>
      <c r="I55" s="191"/>
      <c r="J55" s="192"/>
      <c r="K55" s="190">
        <v>8</v>
      </c>
      <c r="L55" s="191"/>
      <c r="M55" s="191"/>
      <c r="N55" s="192"/>
      <c r="O55" s="190">
        <v>9</v>
      </c>
      <c r="P55" s="191"/>
      <c r="Q55" s="191"/>
      <c r="R55" s="192"/>
      <c r="S55" s="190">
        <v>10</v>
      </c>
      <c r="T55" s="191"/>
      <c r="U55" s="191"/>
      <c r="V55" s="192"/>
      <c r="W55" s="190">
        <v>11</v>
      </c>
      <c r="X55" s="191"/>
      <c r="Y55" s="191"/>
      <c r="Z55" s="192"/>
      <c r="AA55" s="190">
        <v>12</v>
      </c>
      <c r="AB55" s="191"/>
      <c r="AC55" s="191"/>
      <c r="AD55" s="192"/>
      <c r="AE55" s="193"/>
      <c r="AF55" s="193"/>
      <c r="AG55" s="193"/>
      <c r="AH55" s="193"/>
    </row>
    <row r="56" spans="1:34" x14ac:dyDescent="0.25">
      <c r="A56" s="194" t="s">
        <v>114</v>
      </c>
      <c r="B56" s="195"/>
      <c r="C56" s="195"/>
      <c r="D56" s="195"/>
      <c r="E56" s="195"/>
      <c r="F56" s="196"/>
      <c r="G56" s="197"/>
      <c r="H56" s="198"/>
      <c r="I56" s="198"/>
      <c r="J56" s="199"/>
      <c r="K56" s="197"/>
      <c r="L56" s="198"/>
      <c r="M56" s="198"/>
      <c r="N56" s="199"/>
      <c r="O56" s="197"/>
      <c r="P56" s="198"/>
      <c r="Q56" s="198"/>
      <c r="R56" s="199"/>
      <c r="S56" s="197"/>
      <c r="T56" s="198"/>
      <c r="U56" s="198"/>
      <c r="V56" s="199"/>
      <c r="W56" s="197"/>
      <c r="X56" s="198"/>
      <c r="Y56" s="198"/>
      <c r="Z56" s="199"/>
      <c r="AA56" s="197"/>
      <c r="AB56" s="198"/>
      <c r="AC56" s="198"/>
      <c r="AD56" s="199"/>
      <c r="AE56" s="218">
        <f>SUM(G54+K54+O54+S54+W54+AA54+G56+K56+O56+S56+W56+AA56)</f>
        <v>0</v>
      </c>
      <c r="AF56" s="219"/>
      <c r="AG56" s="219"/>
      <c r="AH56" s="219"/>
    </row>
    <row r="57" spans="1:34" ht="3.75" customHeight="1" thickBot="1" x14ac:dyDescent="0.3"/>
    <row r="58" spans="1:34" x14ac:dyDescent="0.25">
      <c r="A58" s="220" t="s">
        <v>119</v>
      </c>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2"/>
    </row>
    <row r="59" spans="1:34" x14ac:dyDescent="0.25">
      <c r="A59" s="223" t="s">
        <v>117</v>
      </c>
      <c r="B59" s="224"/>
      <c r="C59" s="224"/>
      <c r="D59" s="224"/>
      <c r="E59" s="224"/>
      <c r="F59" s="224"/>
      <c r="G59" s="224"/>
      <c r="H59" s="224"/>
      <c r="I59" s="224"/>
      <c r="J59" s="224"/>
      <c r="K59" s="224"/>
      <c r="L59" s="224"/>
      <c r="M59" s="224"/>
      <c r="N59" s="224"/>
      <c r="O59" s="224"/>
      <c r="P59" s="224"/>
      <c r="Q59" s="225"/>
      <c r="R59" s="226" t="s">
        <v>118</v>
      </c>
      <c r="S59" s="224"/>
      <c r="T59" s="224"/>
      <c r="U59" s="224"/>
      <c r="V59" s="224"/>
      <c r="W59" s="224"/>
      <c r="X59" s="224"/>
      <c r="Y59" s="224"/>
      <c r="Z59" s="224"/>
      <c r="AA59" s="224"/>
      <c r="AB59" s="224"/>
      <c r="AC59" s="224"/>
      <c r="AD59" s="224"/>
      <c r="AE59" s="224"/>
      <c r="AF59" s="224"/>
      <c r="AG59" s="224"/>
      <c r="AH59" s="227"/>
    </row>
    <row r="60" spans="1:34" ht="63" customHeight="1" thickBot="1" x14ac:dyDescent="0.3">
      <c r="A60" s="206" t="s">
        <v>141</v>
      </c>
      <c r="B60" s="207"/>
      <c r="C60" s="207"/>
      <c r="D60" s="207"/>
      <c r="E60" s="207"/>
      <c r="F60" s="207"/>
      <c r="G60" s="207"/>
      <c r="H60" s="207"/>
      <c r="I60" s="207"/>
      <c r="J60" s="207"/>
      <c r="K60" s="207"/>
      <c r="L60" s="207"/>
      <c r="M60" s="207"/>
      <c r="N60" s="207"/>
      <c r="O60" s="207"/>
      <c r="P60" s="207"/>
      <c r="Q60" s="208"/>
      <c r="R60" s="209" t="s">
        <v>142</v>
      </c>
      <c r="S60" s="207"/>
      <c r="T60" s="207"/>
      <c r="U60" s="207"/>
      <c r="V60" s="207"/>
      <c r="W60" s="207"/>
      <c r="X60" s="207"/>
      <c r="Y60" s="207"/>
      <c r="Z60" s="207"/>
      <c r="AA60" s="207"/>
      <c r="AB60" s="207"/>
      <c r="AC60" s="207"/>
      <c r="AD60" s="207"/>
      <c r="AE60" s="207"/>
      <c r="AF60" s="207"/>
      <c r="AG60" s="207"/>
      <c r="AH60" s="210"/>
    </row>
    <row r="61" spans="1:34" ht="4.5" customHeight="1" thickBot="1" x14ac:dyDescent="0.3"/>
    <row r="62" spans="1:34" x14ac:dyDescent="0.25">
      <c r="A62" s="104" t="s">
        <v>120</v>
      </c>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6"/>
    </row>
    <row r="63" spans="1:34" ht="50.25" customHeight="1" x14ac:dyDescent="0.25">
      <c r="A63" s="211" t="s">
        <v>145</v>
      </c>
      <c r="B63" s="212"/>
      <c r="C63" s="212"/>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4" t="s">
        <v>37</v>
      </c>
      <c r="B66" s="215"/>
      <c r="C66" s="215"/>
      <c r="D66" s="215"/>
      <c r="E66" s="215"/>
      <c r="F66" s="215"/>
      <c r="G66" s="215"/>
      <c r="H66" s="215"/>
      <c r="I66" s="215"/>
      <c r="J66" s="215"/>
      <c r="K66" s="215"/>
      <c r="L66" s="215"/>
      <c r="M66" s="215"/>
      <c r="N66" s="215"/>
      <c r="O66" s="215"/>
      <c r="P66" s="215"/>
      <c r="Q66" s="215"/>
      <c r="R66" s="216">
        <f ca="1">TODAY()</f>
        <v>43531</v>
      </c>
      <c r="S66" s="216"/>
      <c r="T66" s="216"/>
      <c r="U66" s="216"/>
      <c r="V66" s="216"/>
      <c r="W66" s="216"/>
      <c r="X66" s="216"/>
      <c r="Y66" s="216"/>
      <c r="Z66" s="216"/>
      <c r="AA66" s="216"/>
      <c r="AB66" s="216"/>
      <c r="AC66" s="216"/>
      <c r="AD66" s="216"/>
      <c r="AE66" s="216"/>
      <c r="AF66" s="216"/>
      <c r="AG66" s="216"/>
      <c r="AH66" s="217"/>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0">
        <f>(Entrada!B16)</f>
        <v>0</v>
      </c>
      <c r="B72" s="201"/>
      <c r="C72" s="201"/>
      <c r="D72" s="201"/>
      <c r="E72" s="201"/>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2"/>
    </row>
    <row r="73" spans="1:34" ht="16.5" thickBot="1" x14ac:dyDescent="0.3">
      <c r="A73" s="203" t="str">
        <f>CONCATENATE(Entrada!B17," do(a) ",Entrada!B4)</f>
        <v xml:space="preserve"> do(a) Sociedade de Assistência aos Pobres</v>
      </c>
      <c r="B73" s="204"/>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5"/>
    </row>
  </sheetData>
  <sheetProtection password="F3C3" sheet="1" objects="1" scenarios="1" formatCells="0" insertRows="0" deleteRows="0" selectLockedCells="1"/>
  <protectedRanges>
    <protectedRange sqref="A16 A23 A18:A20 C27 B30:AH30 K56 G56 A60 R60 I35 B39:AE50 G54 K54 O54 S54 W54 AA54 AA56 W56 S56 O56" name="Intervalo3"/>
    <protectedRange sqref="A9" name="Intervalo1"/>
    <protectedRange sqref="A13" name="Intervalo2"/>
  </protectedRanges>
  <mergeCells count="161">
    <mergeCell ref="AA55:AD55"/>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2019-03-07T14:34:39Z</dcterms:modified>
</cp:coreProperties>
</file>