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128" i="17" l="1"/>
  <c r="AA127" i="17"/>
  <c r="AA126" i="17"/>
  <c r="AA125" i="17"/>
  <c r="AA124" i="17"/>
  <c r="AA123" i="17"/>
  <c r="AA122" i="17"/>
  <c r="AA121" i="17"/>
  <c r="AA120" i="17"/>
  <c r="AA119" i="17"/>
  <c r="AA118" i="17"/>
  <c r="AA117" i="17"/>
  <c r="AA116" i="17"/>
  <c r="AA115" i="17"/>
  <c r="AA114" i="17"/>
  <c r="AA113" i="17"/>
  <c r="AA112" i="17"/>
  <c r="AA111" i="17"/>
  <c r="AA110" i="17"/>
  <c r="AA109" i="17"/>
  <c r="AA108" i="17"/>
  <c r="AA107" i="17"/>
  <c r="AA106" i="17"/>
  <c r="AA105" i="17"/>
  <c r="AA104" i="17"/>
  <c r="AA103" i="17"/>
  <c r="AA102" i="17"/>
  <c r="AA101" i="17"/>
  <c r="AA100" i="17"/>
  <c r="AA99" i="17"/>
  <c r="AA98" i="17"/>
  <c r="AA97" i="17"/>
  <c r="AA96" i="17"/>
  <c r="AA95" i="17"/>
  <c r="AA94" i="17"/>
  <c r="AA93" i="17"/>
  <c r="AA92" i="17"/>
  <c r="AA91" i="17"/>
  <c r="AA90" i="17"/>
  <c r="AA89" i="17"/>
  <c r="AA88" i="17"/>
  <c r="AA87" i="17"/>
  <c r="AA86" i="17"/>
  <c r="AA85" i="17"/>
  <c r="AA84" i="17"/>
  <c r="AA83" i="17"/>
  <c r="AA82" i="17"/>
  <c r="AA81" i="17"/>
  <c r="AA80" i="17"/>
  <c r="AA79" i="17"/>
  <c r="AA78" i="17"/>
  <c r="AA77" i="17"/>
  <c r="AA76" i="17"/>
  <c r="AA75" i="17"/>
  <c r="AA74" i="17"/>
  <c r="AA73" i="17"/>
  <c r="AA72" i="17"/>
  <c r="AA71" i="17"/>
  <c r="AA70" i="17"/>
  <c r="AA69" i="17"/>
  <c r="AA68" i="17"/>
  <c r="AA67" i="17"/>
  <c r="AA66" i="17"/>
  <c r="AA65" i="17"/>
  <c r="AA64" i="17"/>
  <c r="AA63" i="17"/>
  <c r="AA62" i="17"/>
  <c r="AA61" i="17"/>
  <c r="AA60" i="17"/>
  <c r="AA59" i="17"/>
  <c r="AA58" i="17"/>
  <c r="AA57" i="17"/>
  <c r="AA56" i="17"/>
  <c r="AA55" i="17"/>
  <c r="AA54" i="17"/>
  <c r="AA53" i="17"/>
  <c r="AA51" i="17"/>
  <c r="AA50" i="17"/>
  <c r="AA49" i="17"/>
  <c r="AA48" i="17"/>
  <c r="AA47" i="17"/>
  <c r="AA46" i="17"/>
  <c r="AA45" i="17"/>
  <c r="AA44" i="17"/>
  <c r="AA43" i="17"/>
  <c r="AA42" i="17"/>
  <c r="AA41" i="17"/>
  <c r="AA40" i="17"/>
  <c r="AA39" i="17"/>
  <c r="AA38" i="17"/>
  <c r="AA37" i="17"/>
  <c r="AA36" i="17"/>
  <c r="AA35" i="17"/>
  <c r="AA34" i="17"/>
  <c r="AA33" i="17"/>
  <c r="AA32" i="17"/>
  <c r="I129" i="17" l="1"/>
  <c r="AA11" i="17"/>
  <c r="AA12" i="17"/>
  <c r="AA13" i="17"/>
  <c r="AA14" i="17"/>
  <c r="AA15" i="17"/>
  <c r="AA16" i="17"/>
  <c r="AA17" i="17"/>
  <c r="AA18" i="17"/>
  <c r="AA19" i="17"/>
  <c r="AA20" i="17"/>
  <c r="AA21" i="17"/>
  <c r="AA129" i="17" s="1"/>
  <c r="AA22" i="17"/>
  <c r="AA23" i="17"/>
  <c r="AA24" i="17"/>
  <c r="AA25" i="17"/>
  <c r="AA26" i="17"/>
  <c r="AA27" i="17"/>
  <c r="AA28" i="17"/>
  <c r="AA29" i="17"/>
  <c r="AA30" i="17"/>
  <c r="AA31" i="17"/>
  <c r="AA52" i="17"/>
  <c r="AC164" i="17" l="1"/>
  <c r="AA130" i="17" l="1"/>
  <c r="P172" i="17"/>
</calcChain>
</file>

<file path=xl/sharedStrings.xml><?xml version="1.0" encoding="utf-8"?>
<sst xmlns="http://schemas.openxmlformats.org/spreadsheetml/2006/main" count="249" uniqueCount="178">
  <si>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</si>
  <si>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</si>
  <si>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</si>
  <si>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</si>
  <si>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</si>
  <si>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</si>
  <si>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</si>
  <si>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</si>
  <si>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</si>
  <si>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</si>
  <si>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</si>
  <si>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</si>
  <si>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</si>
  <si>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</si>
  <si>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</si>
  <si>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</si>
  <si>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</si>
  <si>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</si>
  <si>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</si>
  <si>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</si>
  <si>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</si>
  <si>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</si>
  <si>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</si>
  <si>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</si>
  <si>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</si>
  <si>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</si>
  <si>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</si>
  <si>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</si>
  <si>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</si>
  <si>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</si>
  <si>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</si>
  <si>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, Agência nº</t>
  </si>
  <si>
    <t>, do Banco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</si>
  <si>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</si>
  <si>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</si>
  <si>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</si>
  <si>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</si>
  <si>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</si>
  <si>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t>X</t>
  </si>
  <si>
    <t>17.937.327/0001-97</t>
  </si>
  <si>
    <t>Nº do Termo de Parceria</t>
  </si>
  <si>
    <t>IV. Justificativas</t>
  </si>
  <si>
    <t>3. Relação de Pagamentos Efetuados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</si>
  <si>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</si>
  <si>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t>FORNECEDOR</t>
  </si>
  <si>
    <t>CNPJ/CPF</t>
  </si>
  <si>
    <t>Documento Fiscal</t>
  </si>
  <si>
    <t>Forma de Pagamento</t>
  </si>
  <si>
    <t>Data</t>
  </si>
  <si>
    <t>Tipo</t>
  </si>
  <si>
    <t>Número</t>
  </si>
  <si>
    <t xml:space="preserve">Outra forma de Pagamento (descrever e justificar): 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</si>
  <si>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</si>
  <si>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Karla Thomasi Balsamão da Costa</t>
  </si>
  <si>
    <t>Presidente</t>
  </si>
  <si>
    <t>Associação de Pais e Amigos dos Excepcionais - APAE</t>
  </si>
  <si>
    <t>019/2018</t>
  </si>
  <si>
    <t>Motobomba  Sodramar 1 Hp</t>
  </si>
  <si>
    <t>Módulo de controle SWP Microsol para piscina</t>
  </si>
  <si>
    <t>Coletores piscina 3x1 mts - Placa</t>
  </si>
  <si>
    <t>Kit hidráulico para conexão de coletores</t>
  </si>
  <si>
    <t>Serviços de instalação da motobomba 1 Hp</t>
  </si>
  <si>
    <t>Instalação do quadro de controle</t>
  </si>
  <si>
    <t>Instalação da tubulação de alimentação dos coletores (ida/retorno)</t>
  </si>
  <si>
    <t>Instalação dos 15 coletores solares</t>
  </si>
  <si>
    <t>Módulo de controle Anasol e Sensores</t>
  </si>
  <si>
    <t>Serviços de remoção/instalação do módulo de controle, revisão da tubulação de alimentação e retorno dos coletores solares</t>
  </si>
  <si>
    <t>Argila</t>
  </si>
  <si>
    <t>Língua de sogra</t>
  </si>
  <si>
    <t>Canudos</t>
  </si>
  <si>
    <t>Massinha Playdoo</t>
  </si>
  <si>
    <t xml:space="preserve">Bolinhas de gel Polímero acrílico </t>
  </si>
  <si>
    <t>Espuma de barbear sem cheiro</t>
  </si>
  <si>
    <t>Bacia pequena</t>
  </si>
  <si>
    <t>Bacia grande</t>
  </si>
  <si>
    <t>Bacia média</t>
  </si>
  <si>
    <t>Kit alinhavo letras</t>
  </si>
  <si>
    <t>Folhas A3</t>
  </si>
  <si>
    <t>Folhas A4</t>
  </si>
  <si>
    <t>Folhas A5</t>
  </si>
  <si>
    <t>Álcool líquido</t>
  </si>
  <si>
    <t>Álcool em gel</t>
  </si>
  <si>
    <t>Areia colorida cores diversas</t>
  </si>
  <si>
    <t>Potes médios</t>
  </si>
  <si>
    <t>Potes pequenos</t>
  </si>
  <si>
    <t>Kit cozinha de brinquedo com fogão</t>
  </si>
  <si>
    <t>Fitas crepes</t>
  </si>
  <si>
    <t>Fita dupla face</t>
  </si>
  <si>
    <t>Durex colorido</t>
  </si>
  <si>
    <t>Fita para embalar (grossa)</t>
  </si>
  <si>
    <t>Tesoura grande</t>
  </si>
  <si>
    <t>Tesoura pequena sem ponta</t>
  </si>
  <si>
    <t>unidade</t>
  </si>
  <si>
    <t>pacote</t>
  </si>
  <si>
    <t>potes</t>
  </si>
  <si>
    <t>caixa</t>
  </si>
  <si>
    <t>Luvas</t>
  </si>
  <si>
    <t>Caneleiras 1 Kg e meio</t>
  </si>
  <si>
    <t>Caneleiras 2 Kg</t>
  </si>
  <si>
    <t>Bolas tonificadas 1 kg</t>
  </si>
  <si>
    <t>Bolas tonificadas 2 kg</t>
  </si>
  <si>
    <t>Cama elástica (academia)</t>
  </si>
  <si>
    <t>Cotonetes</t>
  </si>
  <si>
    <t>Imã espessura média</t>
  </si>
  <si>
    <t>Velcro colante</t>
  </si>
  <si>
    <t>Bandagem terapêutica</t>
  </si>
  <si>
    <t>Folhas kraft (pardo)</t>
  </si>
  <si>
    <t>Cola glítter</t>
  </si>
  <si>
    <t>Chocalho bebê</t>
  </si>
  <si>
    <t>Tinta guachê</t>
  </si>
  <si>
    <t>Copos descartáveis 200ml</t>
  </si>
  <si>
    <t>Giz de cera jumbo</t>
  </si>
  <si>
    <t>Giz de quadro negro coloridos</t>
  </si>
  <si>
    <t>Lanterna pequena</t>
  </si>
  <si>
    <t>Contact transparente</t>
  </si>
  <si>
    <t>Contact preto</t>
  </si>
  <si>
    <t>Sacos tipo ziplock</t>
  </si>
  <si>
    <t>Tapete de EVA</t>
  </si>
  <si>
    <t>Bolinhas de sabão</t>
  </si>
  <si>
    <t>Bexigas</t>
  </si>
  <si>
    <t>Caixas médias tipo container</t>
  </si>
  <si>
    <t>Lápis de cor jumbo</t>
  </si>
  <si>
    <t>Apontador para lápis jumbo</t>
  </si>
  <si>
    <t>Pincel anatômico ponta fina</t>
  </si>
  <si>
    <t>Folhas de EVA</t>
  </si>
  <si>
    <t>Cola de EVA</t>
  </si>
  <si>
    <t>Cola branca</t>
  </si>
  <si>
    <t>Kit pescaria (vara e peixes)</t>
  </si>
  <si>
    <t>Pirulitos</t>
  </si>
  <si>
    <t>Balas macias</t>
  </si>
  <si>
    <t>Gaze</t>
  </si>
  <si>
    <t>Massageador pequeno a pilha</t>
  </si>
  <si>
    <t>Extensor MMII adulto</t>
  </si>
  <si>
    <t>Extensor MMII infantil</t>
  </si>
  <si>
    <t>Brinquedos sonoros</t>
  </si>
  <si>
    <t>Plano inclinado</t>
  </si>
  <si>
    <t>Piscina de bolinha</t>
  </si>
  <si>
    <t>Bolinhas para piscina</t>
  </si>
  <si>
    <t>Teste SON-R</t>
  </si>
  <si>
    <t>folha</t>
  </si>
  <si>
    <t>Desenho figura humana teste</t>
  </si>
  <si>
    <t>Bender (kit completo)</t>
  </si>
  <si>
    <t>Atenção concentrada (kit completo)</t>
  </si>
  <si>
    <t>HTP - Técnica projetiva de desenho (kit completo)</t>
  </si>
  <si>
    <t>Perfil sensorial 2 completo</t>
  </si>
  <si>
    <t>Teste de desempenho escolar completo</t>
  </si>
  <si>
    <t>Entrevista familiar estruturada completo</t>
  </si>
  <si>
    <t>Coruja Promat completo</t>
  </si>
  <si>
    <t>Aquecedor a gás</t>
  </si>
  <si>
    <t>Colete com pesos</t>
  </si>
  <si>
    <t>Lycra sensorial</t>
  </si>
  <si>
    <t>Almofadão sensorial com enchimento</t>
  </si>
  <si>
    <t>Túnel sensorial 3M</t>
  </si>
  <si>
    <t>Polvo sensorial</t>
  </si>
  <si>
    <t>CMMS-3 Escala de Maturidade Mental Colúmbia 3 - Kit</t>
  </si>
  <si>
    <t>Lego</t>
  </si>
  <si>
    <t>Animais pequenos</t>
  </si>
  <si>
    <t>Carrinhos pequenos</t>
  </si>
  <si>
    <t>Fantoches</t>
  </si>
  <si>
    <t>Bolinhas para vaso de floricultura que inflam na água</t>
  </si>
  <si>
    <t>Máscaras</t>
  </si>
  <si>
    <t>Papel contact</t>
  </si>
  <si>
    <t>Velcro (macho/fêmea)</t>
  </si>
  <si>
    <t>Canetinha</t>
  </si>
  <si>
    <t>Tinta para pintura no rosto</t>
  </si>
  <si>
    <t>Meia-calça fina 3/4</t>
  </si>
  <si>
    <t>Alpiste</t>
  </si>
  <si>
    <t>Jogo da Vida</t>
  </si>
  <si>
    <t>Jogo Detetive</t>
  </si>
  <si>
    <t>Jogo Operando</t>
  </si>
  <si>
    <t>Livro - O Processo Grupal</t>
  </si>
  <si>
    <t>Liro - Vastas Confusões e Atendimentos Imperfeitos. A clínica psicanalítica no ambulatório público</t>
  </si>
  <si>
    <t>NEUPSILIN-Inf - Instrumento de Avaliação Neuropsicológica Breve Infantil</t>
  </si>
  <si>
    <t>Coleção Protea - R - Sistema PROTEA-R e Avaliação do Transtorno do Espectro Autista</t>
  </si>
  <si>
    <t>Bayley III - Kit Completo</t>
  </si>
  <si>
    <t>FDT - Teste dos Cinco Dígitos - Kit Completo</t>
  </si>
  <si>
    <t>Coleção Manual Papaterra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</si>
  <si>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Fomento nº 019/2018.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</si>
</sst>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164" formatCode="d&quot; de &quot;mmmm&quot; de &quot;yyyy"/>
    <numFmt numFmtId="165" formatCode="&quot;R$&quot;\ #,##0.00"/>
    <numFmt numFmtId="166" formatCode="d/m/yy;@"/>
  </numFmts>
  <fonts count="11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9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184">
    <xf numFmtId="0" fontId="0" fillId="0" borderId="0" xfId="0"/>
    <xf numFmtId="0" fontId="3" fillId="0" borderId="0" xfId="0" applyFont="1"/>
    <xf numFmtId="0" fontId="3" fillId="0" borderId="37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/>
    </xf>
    <xf numFmtId="0" fontId="3" fillId="0" borderId="15" xfId="0" applyFont="1" applyBorder="1"/>
    <xf numFmtId="0" fontId="3" fillId="0" borderId="0" xfId="0" applyFont="1" applyBorder="1"/>
    <xf numFmtId="0" fontId="3" fillId="0" borderId="16" xfId="0" applyFont="1" applyBorder="1"/>
    <xf numFmtId="0" fontId="3" fillId="0" borderId="15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16" xfId="0" applyNumberFormat="1" applyFont="1" applyBorder="1" applyAlignment="1"/>
    <xf numFmtId="0" fontId="3" fillId="0" borderId="44" xfId="0" applyFont="1" applyBorder="1"/>
    <xf numFmtId="0" fontId="3" fillId="0" borderId="45" xfId="0" applyFont="1" applyBorder="1"/>
    <xf numFmtId="0" fontId="3" fillId="0" borderId="45" xfId="0" applyFont="1" applyBorder="1" applyAlignment="1"/>
    <xf numFmtId="0" fontId="3" fillId="0" borderId="44" xfId="0" applyFont="1" applyBorder="1" applyAlignment="1"/>
    <xf numFmtId="0" fontId="3" fillId="0" borderId="16" xfId="0" applyFont="1" applyBorder="1" applyAlignment="1"/>
    <xf numFmtId="0" fontId="3" fillId="0" borderId="0" xfId="0" applyFont="1" applyBorder="1" applyAlignment="1">
      <alignment horizontal="center"/>
    </xf>
    <xf numFmtId="0" fontId="3" fillId="0" borderId="8" xfId="0" applyFont="1" applyBorder="1" applyAlignment="1"/>
    <xf numFmtId="0" fontId="3" fillId="0" borderId="9" xfId="0" applyFont="1" applyBorder="1" applyAlignment="1"/>
    <xf numFmtId="0" fontId="3" fillId="0" borderId="11" xfId="0" applyFont="1" applyBorder="1" applyAlignment="1"/>
    <xf numFmtId="0" fontId="3" fillId="0" borderId="32" xfId="0" applyFont="1" applyBorder="1" applyAlignment="1" applyProtection="1">
      <alignment horizontal="center"/>
    </xf>
    <xf numFmtId="0" fontId="3" fillId="0" borderId="0" xfId="0" applyFont="1" applyBorder="1" applyAlignment="1">
      <alignment horizontal="center"/>
    </xf>
    <xf numFmtId="0" fontId="3" fillId="0" borderId="37" xfId="0" applyFont="1" applyBorder="1" applyAlignment="1">
      <alignment horizontal="center" vertical="center" wrapText="1"/>
    </xf>
    <xf numFmtId="44" fontId="3" fillId="0" borderId="1" xfId="1" applyFont="1" applyBorder="1" applyAlignment="1">
      <alignment horizontal="center" vertical="center" wrapText="1"/>
    </xf>
    <xf numFmtId="44" fontId="3" fillId="0" borderId="19" xfId="1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44" fontId="3" fillId="0" borderId="1" xfId="1" applyFont="1" applyBorder="1" applyAlignment="1" applyProtection="1">
      <alignment horizontal="right" vertical="top" wrapText="1"/>
      <protection locked="0"/>
    </xf>
    <xf numFmtId="0" fontId="1" fillId="0" borderId="34" xfId="0" applyFont="1" applyBorder="1" applyAlignment="1">
      <alignment horizontal="right" vertical="top" wrapText="1"/>
    </xf>
    <xf numFmtId="44" fontId="1" fillId="0" borderId="34" xfId="1" applyFont="1" applyBorder="1" applyAlignment="1">
      <alignment horizontal="right" vertical="top" wrapText="1"/>
    </xf>
    <xf numFmtId="44" fontId="1" fillId="0" borderId="38" xfId="1" applyFont="1" applyBorder="1" applyAlignment="1">
      <alignment horizontal="righ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NumberFormat="1" applyFont="1" applyBorder="1" applyAlignment="1" applyProtection="1">
      <alignment horizontal="center" vertical="top" wrapText="1"/>
    </xf>
    <xf numFmtId="0" fontId="3" fillId="0" borderId="5" xfId="0" applyNumberFormat="1" applyFont="1" applyBorder="1" applyAlignment="1" applyProtection="1">
      <alignment horizontal="center" vertical="top" wrapText="1"/>
    </xf>
    <xf numFmtId="0" fontId="3" fillId="0" borderId="7" xfId="0" applyNumberFormat="1" applyFont="1" applyBorder="1" applyAlignment="1" applyProtection="1">
      <alignment horizontal="center" vertical="top" wrapText="1"/>
    </xf>
    <xf numFmtId="44" fontId="3" fillId="0" borderId="1" xfId="1" applyFont="1" applyBorder="1" applyAlignment="1" applyProtection="1">
      <alignment horizontal="center" vertical="top" wrapText="1"/>
      <protection locked="0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" xfId="0" applyNumberFormat="1" applyFont="1" applyBorder="1" applyAlignment="1" applyProtection="1">
      <alignment horizontal="center" vertical="center" wrapText="1"/>
    </xf>
    <xf numFmtId="0" fontId="3" fillId="0" borderId="5" xfId="0" applyNumberFormat="1" applyFont="1" applyBorder="1" applyAlignment="1" applyProtection="1">
      <alignment horizontal="center" vertical="center" wrapText="1"/>
    </xf>
    <xf numFmtId="0" fontId="3" fillId="0" borderId="7" xfId="0" applyNumberFormat="1" applyFont="1" applyBorder="1" applyAlignment="1" applyProtection="1">
      <alignment horizontal="center" vertical="center" wrapText="1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2" fillId="0" borderId="9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left"/>
      <protection locked="0"/>
    </xf>
    <xf numFmtId="0" fontId="2" fillId="0" borderId="9" xfId="0" applyFont="1" applyBorder="1" applyAlignment="1" applyProtection="1">
      <alignment horizontal="left"/>
      <protection locked="0"/>
    </xf>
    <xf numFmtId="0" fontId="3" fillId="0" borderId="23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3" fillId="0" borderId="49" xfId="0" applyFont="1" applyBorder="1" applyAlignment="1">
      <alignment horizontal="left"/>
    </xf>
    <xf numFmtId="0" fontId="3" fillId="0" borderId="50" xfId="0" applyFont="1" applyBorder="1" applyAlignment="1">
      <alignment horizontal="left"/>
    </xf>
    <xf numFmtId="0" fontId="1" fillId="0" borderId="10" xfId="0" applyFont="1" applyBorder="1" applyAlignment="1" applyProtection="1">
      <alignment horizontal="center"/>
      <protection locked="0"/>
    </xf>
    <xf numFmtId="0" fontId="2" fillId="0" borderId="51" xfId="0" applyFont="1" applyBorder="1" applyAlignment="1" applyProtection="1">
      <alignment horizontal="center"/>
      <protection locked="0"/>
    </xf>
    <xf numFmtId="0" fontId="2" fillId="0" borderId="23" xfId="0" applyFont="1" applyBorder="1" applyAlignment="1">
      <alignment horizontal="right" vertical="top" wrapText="1"/>
    </xf>
    <xf numFmtId="0" fontId="2" fillId="0" borderId="17" xfId="0" applyFont="1" applyBorder="1" applyAlignment="1">
      <alignment horizontal="right" vertical="top" wrapText="1"/>
    </xf>
    <xf numFmtId="165" fontId="2" fillId="0" borderId="17" xfId="0" applyNumberFormat="1" applyFont="1" applyBorder="1" applyAlignment="1" applyProtection="1">
      <alignment horizontal="center" vertical="top" wrapText="1"/>
      <protection locked="0"/>
    </xf>
    <xf numFmtId="165" fontId="2" fillId="0" borderId="24" xfId="0" applyNumberFormat="1" applyFont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7" fillId="0" borderId="18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top" wrapText="1"/>
    </xf>
    <xf numFmtId="0" fontId="2" fillId="0" borderId="39" xfId="0" applyFont="1" applyBorder="1" applyAlignment="1">
      <alignment horizontal="center" vertical="top" wrapText="1"/>
    </xf>
    <xf numFmtId="0" fontId="2" fillId="0" borderId="36" xfId="0" applyFont="1" applyBorder="1" applyAlignment="1">
      <alignment horizontal="center" vertical="top" wrapText="1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3" fillId="0" borderId="40" xfId="0" applyFont="1" applyBorder="1" applyAlignment="1">
      <alignment horizontal="center" vertical="top" wrapText="1"/>
    </xf>
    <xf numFmtId="44" fontId="3" fillId="0" borderId="1" xfId="1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14" fontId="3" fillId="0" borderId="5" xfId="0" applyNumberFormat="1" applyFont="1" applyBorder="1" applyAlignment="1" applyProtection="1">
      <alignment horizontal="center"/>
      <protection locked="0"/>
    </xf>
    <xf numFmtId="14" fontId="3" fillId="0" borderId="7" xfId="0" applyNumberFormat="1" applyFont="1" applyBorder="1" applyAlignment="1" applyProtection="1">
      <alignment horizontal="center"/>
      <protection locked="0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17" fontId="5" fillId="0" borderId="1" xfId="0" applyNumberFormat="1" applyFont="1" applyBorder="1" applyAlignment="1" applyProtection="1">
      <alignment horizontal="center" vertical="center"/>
      <protection locked="0"/>
    </xf>
    <xf numFmtId="17" fontId="5" fillId="0" borderId="19" xfId="0" applyNumberFormat="1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3" fillId="0" borderId="55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right" vertical="top" wrapText="1"/>
    </xf>
    <xf numFmtId="0" fontId="1" fillId="2" borderId="21" xfId="0" applyFont="1" applyFill="1" applyBorder="1" applyAlignment="1">
      <alignment horizontal="right" vertical="top" wrapText="1"/>
    </xf>
    <xf numFmtId="44" fontId="1" fillId="2" borderId="21" xfId="1" applyFont="1" applyFill="1" applyBorder="1" applyAlignment="1">
      <alignment horizontal="right" vertical="top" wrapText="1"/>
    </xf>
    <xf numFmtId="44" fontId="1" fillId="2" borderId="22" xfId="1" applyFont="1" applyFill="1" applyBorder="1" applyAlignment="1">
      <alignment horizontal="right" vertical="top" wrapText="1"/>
    </xf>
    <xf numFmtId="0" fontId="1" fillId="0" borderId="33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5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16" xfId="0" applyNumberFormat="1" applyFont="1" applyBorder="1" applyAlignment="1">
      <alignment horizontal="left"/>
    </xf>
    <xf numFmtId="0" fontId="2" fillId="3" borderId="25" xfId="0" applyFont="1" applyFill="1" applyBorder="1" applyAlignment="1">
      <alignment horizontal="center"/>
    </xf>
    <xf numFmtId="0" fontId="2" fillId="3" borderId="26" xfId="0" applyFont="1" applyFill="1" applyBorder="1" applyAlignment="1">
      <alignment horizontal="center"/>
    </xf>
    <xf numFmtId="0" fontId="2" fillId="3" borderId="27" xfId="0" applyFont="1" applyFill="1" applyBorder="1" applyAlignment="1">
      <alignment horizontal="center"/>
    </xf>
    <xf numFmtId="0" fontId="1" fillId="0" borderId="20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45" xfId="0" applyFont="1" applyBorder="1" applyAlignment="1">
      <alignment horizontal="center"/>
    </xf>
    <xf numFmtId="0" fontId="2" fillId="0" borderId="15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16" xfId="0" applyFont="1" applyBorder="1" applyAlignment="1">
      <alignment horizontal="justify" vertical="top" wrapText="1"/>
    </xf>
    <xf numFmtId="0" fontId="3" fillId="0" borderId="46" xfId="0" applyFont="1" applyBorder="1" applyAlignment="1">
      <alignment horizontal="center"/>
    </xf>
    <xf numFmtId="0" fontId="3" fillId="0" borderId="47" xfId="0" applyFont="1" applyBorder="1" applyAlignment="1">
      <alignment horizontal="center"/>
    </xf>
    <xf numFmtId="0" fontId="3" fillId="0" borderId="48" xfId="0" applyFont="1" applyBorder="1" applyAlignment="1">
      <alignment horizontal="center"/>
    </xf>
    <xf numFmtId="0" fontId="3" fillId="0" borderId="15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16" xfId="0" applyFont="1" applyBorder="1" applyAlignment="1">
      <alignment horizontal="justify" vertical="top" wrapText="1"/>
    </xf>
    <xf numFmtId="0" fontId="2" fillId="0" borderId="41" xfId="0" applyFont="1" applyBorder="1" applyAlignment="1">
      <alignment horizontal="center"/>
    </xf>
    <xf numFmtId="0" fontId="2" fillId="0" borderId="42" xfId="0" applyFont="1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3" fillId="0" borderId="44" xfId="0" applyFont="1" applyBorder="1" applyAlignment="1">
      <alignment horizontal="justify" vertical="top" wrapText="1"/>
    </xf>
    <xf numFmtId="0" fontId="3" fillId="0" borderId="45" xfId="0" applyFont="1" applyBorder="1" applyAlignment="1">
      <alignment horizontal="justify" vertical="top" wrapText="1"/>
    </xf>
    <xf numFmtId="0" fontId="2" fillId="0" borderId="44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45" xfId="0" applyFont="1" applyBorder="1" applyAlignment="1">
      <alignment horizontal="left"/>
    </xf>
    <xf numFmtId="0" fontId="3" fillId="0" borderId="28" xfId="0" applyFont="1" applyBorder="1" applyAlignment="1" applyProtection="1">
      <alignment horizontal="center" vertical="center" wrapText="1"/>
      <protection locked="0"/>
    </xf>
    <xf numFmtId="0" fontId="3" fillId="0" borderId="29" xfId="0" applyFont="1" applyBorder="1" applyAlignment="1" applyProtection="1">
      <alignment horizontal="center" vertical="center" wrapText="1"/>
      <protection locked="0"/>
    </xf>
    <xf numFmtId="0" fontId="3" fillId="0" borderId="30" xfId="0" applyFont="1" applyBorder="1" applyAlignment="1" applyProtection="1">
      <alignment horizontal="center" vertical="center" wrapText="1"/>
      <protection locked="0"/>
    </xf>
    <xf numFmtId="0" fontId="3" fillId="0" borderId="15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16" xfId="0" applyFont="1" applyBorder="1" applyAlignment="1" applyProtection="1">
      <alignment horizontal="center"/>
      <protection locked="0"/>
    </xf>
    <xf numFmtId="0" fontId="3" fillId="0" borderId="5" xfId="0" applyFont="1" applyBorder="1" applyAlignment="1">
      <alignment horizontal="center" vertical="top" wrapText="1"/>
    </xf>
    <xf numFmtId="0" fontId="3" fillId="0" borderId="52" xfId="0" applyFont="1" applyBorder="1" applyAlignment="1" applyProtection="1">
      <alignment horizontal="center" vertical="top" wrapText="1"/>
      <protection locked="0"/>
    </xf>
    <xf numFmtId="0" fontId="3" fillId="0" borderId="53" xfId="0" applyFont="1" applyBorder="1" applyAlignment="1" applyProtection="1">
      <alignment horizontal="center" vertical="top" wrapText="1"/>
      <protection locked="0"/>
    </xf>
    <xf numFmtId="0" fontId="3" fillId="0" borderId="54" xfId="0" applyFont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6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5" fillId="3" borderId="62" xfId="0" applyFont="1" applyFill="1" applyBorder="1" applyAlignment="1">
      <alignment horizontal="center" wrapText="1"/>
    </xf>
    <xf numFmtId="0" fontId="5" fillId="3" borderId="60" xfId="0" applyFont="1" applyFill="1" applyBorder="1" applyAlignment="1">
      <alignment horizontal="center" wrapText="1"/>
    </xf>
    <xf numFmtId="0" fontId="5" fillId="3" borderId="63" xfId="0" applyFont="1" applyFill="1" applyBorder="1" applyAlignment="1">
      <alignment horizontal="center" wrapText="1"/>
    </xf>
    <xf numFmtId="4" fontId="2" fillId="0" borderId="65" xfId="0" applyNumberFormat="1" applyFont="1" applyBorder="1" applyAlignment="1">
      <alignment horizontal="right"/>
    </xf>
    <xf numFmtId="4" fontId="2" fillId="0" borderId="30" xfId="0" applyNumberFormat="1" applyFont="1" applyBorder="1" applyAlignment="1">
      <alignment horizontal="right"/>
    </xf>
    <xf numFmtId="0" fontId="1" fillId="0" borderId="9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97"/>
  <sheetViews>
    <sheetView tabSelected="1" workbookViewId="0">
      <selection activeCell="Z191" sqref="Z191"/>
    </sheetView>
  </sheetViews>
  <sheetFormatPr defaultColWidth="4" defaultRowHeight="15.75" x14ac:dyDescent="0.25"/>
  <cols>
    <col min="1" max="1" width="4" style="1"/>
    <col min="2" max="2" width="4.7109375" style="1" customWidth="1"/>
    <col min="3" max="8" width="4" style="1"/>
    <col min="9" max="9" width="4" style="1" customWidth="1"/>
    <col min="10" max="10" width="4" style="1"/>
    <col min="11" max="11" width="7.5703125" style="1" customWidth="1"/>
    <col min="12" max="12" width="4.42578125" style="1" bestFit="1" customWidth="1"/>
    <col min="13" max="13" width="4" style="1"/>
    <col min="14" max="14" width="5.85546875" style="1" customWidth="1"/>
    <col min="15" max="19" width="4" style="1"/>
    <col min="20" max="20" width="5" style="1" customWidth="1"/>
    <col min="21" max="21" width="4" style="1"/>
    <col min="22" max="22" width="6.42578125" style="1" customWidth="1"/>
    <col min="23" max="23" width="10.42578125" style="1" customWidth="1"/>
    <col min="24" max="24" width="5.85546875" style="1" customWidth="1"/>
    <col min="25" max="25" width="4" style="1"/>
    <col min="26" max="26" width="10.140625" style="1" customWidth="1"/>
    <col min="27" max="27" width="4.85546875" style="1" customWidth="1"/>
    <col min="28" max="28" width="5.85546875" style="1" customWidth="1"/>
    <col min="29" max="29" width="6.140625" style="1" customWidth="1"/>
    <col min="30" max="30" width="4.7109375" style="1" customWidth="1"/>
    <col min="31" max="16384" width="4" style="1"/>
  </cols>
  <sheetData>
    <row r="1" spans="1:30" x14ac:dyDescent="0.25">
      <c r="A1" s="46" t="s">
        <v>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</row>
    <row r="2" spans="1:30" ht="16.5" thickBot="1" x14ac:dyDescent="0.3"/>
    <row r="3" spans="1:30" x14ac:dyDescent="0.25">
      <c r="A3" s="47" t="s">
        <v>5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9"/>
    </row>
    <row r="4" spans="1:30" x14ac:dyDescent="0.25">
      <c r="A4" s="55" t="s">
        <v>1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7" t="s">
        <v>0</v>
      </c>
      <c r="T4" s="56"/>
      <c r="U4" s="56"/>
      <c r="V4" s="56"/>
      <c r="W4" s="56"/>
      <c r="X4" s="58"/>
      <c r="Y4" s="171" t="s">
        <v>40</v>
      </c>
      <c r="Z4" s="171"/>
      <c r="AA4" s="171"/>
      <c r="AB4" s="171"/>
      <c r="AC4" s="171"/>
      <c r="AD4" s="172"/>
    </row>
    <row r="5" spans="1:30" ht="16.5" thickBot="1" x14ac:dyDescent="0.3">
      <c r="A5" s="53" t="s">
        <v>55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9" t="s">
        <v>39</v>
      </c>
      <c r="T5" s="52"/>
      <c r="U5" s="52"/>
      <c r="V5" s="52"/>
      <c r="W5" s="52"/>
      <c r="X5" s="60"/>
      <c r="Y5" s="168" t="s">
        <v>56</v>
      </c>
      <c r="Z5" s="169"/>
      <c r="AA5" s="169"/>
      <c r="AB5" s="169"/>
      <c r="AC5" s="169"/>
      <c r="AD5" s="170"/>
    </row>
    <row r="6" spans="1:30" ht="5.25" customHeight="1" thickBot="1" x14ac:dyDescent="0.3"/>
    <row r="7" spans="1:30" x14ac:dyDescent="0.25">
      <c r="A7" s="43" t="s">
        <v>10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5"/>
    </row>
    <row r="8" spans="1:30" ht="18.75" customHeight="1" x14ac:dyDescent="0.25">
      <c r="A8" s="61" t="s">
        <v>14</v>
      </c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3">
        <v>0</v>
      </c>
      <c r="AA8" s="63"/>
      <c r="AB8" s="63"/>
      <c r="AC8" s="63"/>
      <c r="AD8" s="64"/>
    </row>
    <row r="9" spans="1:30" ht="18.75" customHeight="1" x14ac:dyDescent="0.25">
      <c r="A9" s="71" t="s">
        <v>15</v>
      </c>
      <c r="B9" s="72"/>
      <c r="C9" s="72"/>
      <c r="D9" s="72"/>
      <c r="E9" s="72"/>
      <c r="F9" s="72"/>
      <c r="G9" s="72"/>
      <c r="H9" s="72"/>
      <c r="I9" s="72"/>
      <c r="J9" s="72"/>
      <c r="K9" s="72"/>
      <c r="L9" s="73" t="s">
        <v>52</v>
      </c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5"/>
    </row>
    <row r="10" spans="1:30" ht="18.75" customHeight="1" x14ac:dyDescent="0.25">
      <c r="A10" s="77" t="s">
        <v>17</v>
      </c>
      <c r="B10" s="78"/>
      <c r="C10" s="78"/>
      <c r="D10" s="78"/>
      <c r="E10" s="78"/>
      <c r="F10" s="78"/>
      <c r="G10" s="78"/>
      <c r="H10" s="78"/>
      <c r="I10" s="78" t="s">
        <v>8</v>
      </c>
      <c r="J10" s="78"/>
      <c r="K10" s="78"/>
      <c r="L10" s="2" t="s">
        <v>4</v>
      </c>
      <c r="M10" s="69" t="s">
        <v>17</v>
      </c>
      <c r="N10" s="69"/>
      <c r="O10" s="69"/>
      <c r="P10" s="69"/>
      <c r="Q10" s="69"/>
      <c r="R10" s="69"/>
      <c r="S10" s="69"/>
      <c r="T10" s="69"/>
      <c r="U10" s="69" t="s">
        <v>20</v>
      </c>
      <c r="V10" s="69"/>
      <c r="W10" s="145" t="s">
        <v>6</v>
      </c>
      <c r="X10" s="27"/>
      <c r="Y10" s="69" t="s">
        <v>19</v>
      </c>
      <c r="Z10" s="69"/>
      <c r="AA10" s="69" t="s">
        <v>18</v>
      </c>
      <c r="AB10" s="69"/>
      <c r="AC10" s="69"/>
      <c r="AD10" s="70"/>
    </row>
    <row r="11" spans="1:30" ht="18.75" customHeight="1" x14ac:dyDescent="0.25">
      <c r="A11" s="65" t="s">
        <v>11</v>
      </c>
      <c r="B11" s="66"/>
      <c r="C11" s="66"/>
      <c r="D11" s="66"/>
      <c r="E11" s="66"/>
      <c r="F11" s="66"/>
      <c r="G11" s="66"/>
      <c r="H11" s="66"/>
      <c r="I11" s="28">
        <v>40526</v>
      </c>
      <c r="J11" s="28"/>
      <c r="K11" s="28"/>
      <c r="L11" s="22">
        <v>1</v>
      </c>
      <c r="M11" s="37" t="s">
        <v>57</v>
      </c>
      <c r="N11" s="38"/>
      <c r="O11" s="38"/>
      <c r="P11" s="38"/>
      <c r="Q11" s="38"/>
      <c r="R11" s="38"/>
      <c r="S11" s="38"/>
      <c r="T11" s="39"/>
      <c r="U11" s="40" t="s">
        <v>92</v>
      </c>
      <c r="V11" s="40"/>
      <c r="W11" s="41">
        <v>1</v>
      </c>
      <c r="X11" s="42"/>
      <c r="Y11" s="76">
        <v>1670</v>
      </c>
      <c r="Z11" s="76"/>
      <c r="AA11" s="23">
        <f>W11*Y11</f>
        <v>1670</v>
      </c>
      <c r="AB11" s="23"/>
      <c r="AC11" s="23"/>
      <c r="AD11" s="24"/>
    </row>
    <row r="12" spans="1:30" ht="18.75" customHeight="1" x14ac:dyDescent="0.25">
      <c r="A12" s="65" t="s">
        <v>12</v>
      </c>
      <c r="B12" s="66"/>
      <c r="C12" s="66"/>
      <c r="D12" s="66"/>
      <c r="E12" s="66"/>
      <c r="F12" s="66"/>
      <c r="G12" s="66"/>
      <c r="H12" s="66"/>
      <c r="I12" s="28"/>
      <c r="J12" s="28"/>
      <c r="K12" s="28"/>
      <c r="L12" s="22">
        <v>2</v>
      </c>
      <c r="M12" s="179" t="s">
        <v>58</v>
      </c>
      <c r="N12" s="180"/>
      <c r="O12" s="180"/>
      <c r="P12" s="180"/>
      <c r="Q12" s="180"/>
      <c r="R12" s="180"/>
      <c r="S12" s="180"/>
      <c r="T12" s="181"/>
      <c r="U12" s="40" t="s">
        <v>92</v>
      </c>
      <c r="V12" s="40"/>
      <c r="W12" s="41">
        <v>1</v>
      </c>
      <c r="X12" s="42"/>
      <c r="Y12" s="36">
        <v>640</v>
      </c>
      <c r="Z12" s="36"/>
      <c r="AA12" s="23">
        <f t="shared" ref="AA12:AA52" si="0">W12*Y12</f>
        <v>640</v>
      </c>
      <c r="AB12" s="23"/>
      <c r="AC12" s="23"/>
      <c r="AD12" s="24"/>
    </row>
    <row r="13" spans="1:30" ht="18.75" customHeight="1" x14ac:dyDescent="0.25">
      <c r="A13" s="67" t="s">
        <v>13</v>
      </c>
      <c r="B13" s="68"/>
      <c r="C13" s="68"/>
      <c r="D13" s="68"/>
      <c r="E13" s="68"/>
      <c r="F13" s="68"/>
      <c r="G13" s="68"/>
      <c r="H13" s="68"/>
      <c r="I13" s="28"/>
      <c r="J13" s="28"/>
      <c r="K13" s="28"/>
      <c r="L13" s="22">
        <v>3</v>
      </c>
      <c r="M13" s="37" t="s">
        <v>59</v>
      </c>
      <c r="N13" s="38"/>
      <c r="O13" s="38"/>
      <c r="P13" s="38"/>
      <c r="Q13" s="38"/>
      <c r="R13" s="38"/>
      <c r="S13" s="38"/>
      <c r="T13" s="39"/>
      <c r="U13" s="40" t="s">
        <v>92</v>
      </c>
      <c r="V13" s="40"/>
      <c r="W13" s="41">
        <v>15</v>
      </c>
      <c r="X13" s="42"/>
      <c r="Y13" s="36">
        <v>387</v>
      </c>
      <c r="Z13" s="36"/>
      <c r="AA13" s="23">
        <f t="shared" si="0"/>
        <v>5805</v>
      </c>
      <c r="AB13" s="23"/>
      <c r="AC13" s="23"/>
      <c r="AD13" s="24"/>
    </row>
    <row r="14" spans="1:30" ht="18.75" customHeight="1" x14ac:dyDescent="0.25">
      <c r="A14" s="25"/>
      <c r="B14" s="26"/>
      <c r="C14" s="26"/>
      <c r="D14" s="26"/>
      <c r="E14" s="26"/>
      <c r="F14" s="26"/>
      <c r="G14" s="26"/>
      <c r="H14" s="27"/>
      <c r="I14" s="28"/>
      <c r="J14" s="28"/>
      <c r="K14" s="28"/>
      <c r="L14" s="22">
        <v>4</v>
      </c>
      <c r="M14" s="173" t="s">
        <v>60</v>
      </c>
      <c r="N14" s="174"/>
      <c r="O14" s="174"/>
      <c r="P14" s="174"/>
      <c r="Q14" s="174"/>
      <c r="R14" s="174"/>
      <c r="S14" s="174"/>
      <c r="T14" s="175"/>
      <c r="U14" s="40" t="s">
        <v>92</v>
      </c>
      <c r="V14" s="40"/>
      <c r="W14" s="41">
        <v>1</v>
      </c>
      <c r="X14" s="42"/>
      <c r="Y14" s="36">
        <v>360</v>
      </c>
      <c r="Z14" s="36"/>
      <c r="AA14" s="23">
        <f t="shared" si="0"/>
        <v>360</v>
      </c>
      <c r="AB14" s="23"/>
      <c r="AC14" s="23"/>
      <c r="AD14" s="24"/>
    </row>
    <row r="15" spans="1:30" ht="18.75" customHeight="1" x14ac:dyDescent="0.25">
      <c r="A15" s="25"/>
      <c r="B15" s="26"/>
      <c r="C15" s="26"/>
      <c r="D15" s="26"/>
      <c r="E15" s="26"/>
      <c r="F15" s="26"/>
      <c r="G15" s="26"/>
      <c r="H15" s="27"/>
      <c r="I15" s="28"/>
      <c r="J15" s="28"/>
      <c r="K15" s="28"/>
      <c r="L15" s="22">
        <v>5</v>
      </c>
      <c r="M15" s="176" t="s">
        <v>61</v>
      </c>
      <c r="N15" s="177"/>
      <c r="O15" s="177"/>
      <c r="P15" s="177"/>
      <c r="Q15" s="177"/>
      <c r="R15" s="177"/>
      <c r="S15" s="177"/>
      <c r="T15" s="178"/>
      <c r="U15" s="40" t="s">
        <v>92</v>
      </c>
      <c r="V15" s="40"/>
      <c r="W15" s="41">
        <v>1</v>
      </c>
      <c r="X15" s="42"/>
      <c r="Y15" s="76">
        <v>77</v>
      </c>
      <c r="Z15" s="76"/>
      <c r="AA15" s="23">
        <f t="shared" si="0"/>
        <v>77</v>
      </c>
      <c r="AB15" s="23"/>
      <c r="AC15" s="23"/>
      <c r="AD15" s="24"/>
    </row>
    <row r="16" spans="1:30" ht="18.75" customHeight="1" x14ac:dyDescent="0.25">
      <c r="A16" s="25"/>
      <c r="B16" s="26"/>
      <c r="C16" s="26"/>
      <c r="D16" s="26"/>
      <c r="E16" s="26"/>
      <c r="F16" s="26"/>
      <c r="G16" s="26"/>
      <c r="H16" s="27"/>
      <c r="I16" s="28"/>
      <c r="J16" s="28"/>
      <c r="K16" s="28"/>
      <c r="L16" s="22">
        <v>6</v>
      </c>
      <c r="M16" s="37" t="s">
        <v>62</v>
      </c>
      <c r="N16" s="38"/>
      <c r="O16" s="38"/>
      <c r="P16" s="38"/>
      <c r="Q16" s="38"/>
      <c r="R16" s="38"/>
      <c r="S16" s="38"/>
      <c r="T16" s="39"/>
      <c r="U16" s="40" t="s">
        <v>92</v>
      </c>
      <c r="V16" s="40"/>
      <c r="W16" s="41">
        <v>1</v>
      </c>
      <c r="X16" s="42"/>
      <c r="Y16" s="76">
        <v>77</v>
      </c>
      <c r="Z16" s="76"/>
      <c r="AA16" s="23">
        <f t="shared" si="0"/>
        <v>77</v>
      </c>
      <c r="AB16" s="23"/>
      <c r="AC16" s="23"/>
      <c r="AD16" s="24"/>
    </row>
    <row r="17" spans="1:40" ht="24.75" customHeight="1" x14ac:dyDescent="0.25">
      <c r="A17" s="25"/>
      <c r="B17" s="26"/>
      <c r="C17" s="26"/>
      <c r="D17" s="26"/>
      <c r="E17" s="26"/>
      <c r="F17" s="26"/>
      <c r="G17" s="26"/>
      <c r="H17" s="27"/>
      <c r="I17" s="28"/>
      <c r="J17" s="28"/>
      <c r="K17" s="28"/>
      <c r="L17" s="22">
        <v>7</v>
      </c>
      <c r="M17" s="179" t="s">
        <v>63</v>
      </c>
      <c r="N17" s="180"/>
      <c r="O17" s="180"/>
      <c r="P17" s="180"/>
      <c r="Q17" s="180"/>
      <c r="R17" s="180"/>
      <c r="S17" s="180"/>
      <c r="T17" s="181"/>
      <c r="U17" s="40" t="s">
        <v>92</v>
      </c>
      <c r="V17" s="40"/>
      <c r="W17" s="41">
        <v>1</v>
      </c>
      <c r="X17" s="42"/>
      <c r="Y17" s="76">
        <v>340</v>
      </c>
      <c r="Z17" s="76"/>
      <c r="AA17" s="23">
        <f t="shared" si="0"/>
        <v>340</v>
      </c>
      <c r="AB17" s="23"/>
      <c r="AC17" s="23"/>
      <c r="AD17" s="24"/>
    </row>
    <row r="18" spans="1:40" ht="18.75" customHeight="1" x14ac:dyDescent="0.25">
      <c r="A18" s="25"/>
      <c r="B18" s="26"/>
      <c r="C18" s="26"/>
      <c r="D18" s="26"/>
      <c r="E18" s="26"/>
      <c r="F18" s="26"/>
      <c r="G18" s="26"/>
      <c r="H18" s="27"/>
      <c r="I18" s="28"/>
      <c r="J18" s="28"/>
      <c r="K18" s="28"/>
      <c r="L18" s="22">
        <v>8</v>
      </c>
      <c r="M18" s="32" t="s">
        <v>64</v>
      </c>
      <c r="N18" s="32"/>
      <c r="O18" s="32"/>
      <c r="P18" s="32"/>
      <c r="Q18" s="32"/>
      <c r="R18" s="32"/>
      <c r="S18" s="32"/>
      <c r="T18" s="32"/>
      <c r="U18" s="40" t="s">
        <v>92</v>
      </c>
      <c r="V18" s="40"/>
      <c r="W18" s="41">
        <v>1</v>
      </c>
      <c r="X18" s="42"/>
      <c r="Y18" s="76">
        <v>1240</v>
      </c>
      <c r="Z18" s="76"/>
      <c r="AA18" s="23">
        <f t="shared" si="0"/>
        <v>1240</v>
      </c>
      <c r="AB18" s="23"/>
      <c r="AC18" s="23"/>
      <c r="AD18" s="24"/>
    </row>
    <row r="19" spans="1:40" ht="18.75" customHeight="1" x14ac:dyDescent="0.25">
      <c r="A19" s="25"/>
      <c r="B19" s="26"/>
      <c r="C19" s="26"/>
      <c r="D19" s="26"/>
      <c r="E19" s="26"/>
      <c r="F19" s="26"/>
      <c r="G19" s="26"/>
      <c r="H19" s="27"/>
      <c r="I19" s="28"/>
      <c r="J19" s="28"/>
      <c r="K19" s="28"/>
      <c r="L19" s="22">
        <v>9</v>
      </c>
      <c r="M19" s="32" t="s">
        <v>65</v>
      </c>
      <c r="N19" s="32"/>
      <c r="O19" s="32"/>
      <c r="P19" s="32"/>
      <c r="Q19" s="32"/>
      <c r="R19" s="32"/>
      <c r="S19" s="32"/>
      <c r="T19" s="32"/>
      <c r="U19" s="40" t="s">
        <v>92</v>
      </c>
      <c r="V19" s="40"/>
      <c r="W19" s="41">
        <v>1</v>
      </c>
      <c r="X19" s="42"/>
      <c r="Y19" s="76">
        <v>225</v>
      </c>
      <c r="Z19" s="76"/>
      <c r="AA19" s="23">
        <f t="shared" si="0"/>
        <v>225</v>
      </c>
      <c r="AB19" s="23"/>
      <c r="AC19" s="23"/>
      <c r="AD19" s="24"/>
    </row>
    <row r="20" spans="1:40" ht="41.25" customHeight="1" x14ac:dyDescent="0.25">
      <c r="A20" s="25"/>
      <c r="B20" s="26"/>
      <c r="C20" s="26"/>
      <c r="D20" s="26"/>
      <c r="E20" s="26"/>
      <c r="F20" s="26"/>
      <c r="G20" s="26"/>
      <c r="H20" s="27"/>
      <c r="I20" s="28"/>
      <c r="J20" s="28"/>
      <c r="K20" s="28"/>
      <c r="L20" s="22">
        <v>10</v>
      </c>
      <c r="M20" s="183" t="s">
        <v>66</v>
      </c>
      <c r="N20" s="183"/>
      <c r="O20" s="183"/>
      <c r="P20" s="183"/>
      <c r="Q20" s="183"/>
      <c r="R20" s="183"/>
      <c r="S20" s="183"/>
      <c r="T20" s="183"/>
      <c r="U20" s="40" t="s">
        <v>92</v>
      </c>
      <c r="V20" s="40"/>
      <c r="W20" s="41">
        <v>1</v>
      </c>
      <c r="X20" s="42"/>
      <c r="Y20" s="76">
        <v>390</v>
      </c>
      <c r="Z20" s="76"/>
      <c r="AA20" s="23">
        <f t="shared" si="0"/>
        <v>390</v>
      </c>
      <c r="AB20" s="23"/>
      <c r="AC20" s="23"/>
      <c r="AD20" s="24"/>
    </row>
    <row r="21" spans="1:40" ht="18.75" customHeight="1" x14ac:dyDescent="0.25">
      <c r="A21" s="25"/>
      <c r="B21" s="26"/>
      <c r="C21" s="26"/>
      <c r="D21" s="26"/>
      <c r="E21" s="26"/>
      <c r="F21" s="26"/>
      <c r="G21" s="26"/>
      <c r="H21" s="27"/>
      <c r="I21" s="28"/>
      <c r="J21" s="28"/>
      <c r="K21" s="28"/>
      <c r="L21" s="22">
        <v>11</v>
      </c>
      <c r="M21" s="32" t="s">
        <v>67</v>
      </c>
      <c r="N21" s="32"/>
      <c r="O21" s="32"/>
      <c r="P21" s="32"/>
      <c r="Q21" s="32"/>
      <c r="R21" s="32"/>
      <c r="S21" s="32"/>
      <c r="T21" s="32"/>
      <c r="U21" s="40" t="s">
        <v>93</v>
      </c>
      <c r="V21" s="40"/>
      <c r="W21" s="41">
        <v>20</v>
      </c>
      <c r="X21" s="42"/>
      <c r="Y21" s="36">
        <v>26</v>
      </c>
      <c r="Z21" s="36"/>
      <c r="AA21" s="23">
        <f t="shared" si="0"/>
        <v>520</v>
      </c>
      <c r="AB21" s="23"/>
      <c r="AC21" s="23"/>
      <c r="AD21" s="24"/>
    </row>
    <row r="22" spans="1:40" ht="18.75" customHeight="1" x14ac:dyDescent="0.25">
      <c r="A22" s="25"/>
      <c r="B22" s="26"/>
      <c r="C22" s="26"/>
      <c r="D22" s="26"/>
      <c r="E22" s="26"/>
      <c r="F22" s="26"/>
      <c r="G22" s="26"/>
      <c r="H22" s="27"/>
      <c r="I22" s="28"/>
      <c r="J22" s="28"/>
      <c r="K22" s="28"/>
      <c r="L22" s="22">
        <v>12</v>
      </c>
      <c r="M22" s="32" t="s">
        <v>68</v>
      </c>
      <c r="N22" s="32"/>
      <c r="O22" s="32"/>
      <c r="P22" s="32"/>
      <c r="Q22" s="32"/>
      <c r="R22" s="32"/>
      <c r="S22" s="32"/>
      <c r="T22" s="32"/>
      <c r="U22" s="40" t="s">
        <v>93</v>
      </c>
      <c r="V22" s="40"/>
      <c r="W22" s="41">
        <v>6</v>
      </c>
      <c r="X22" s="42"/>
      <c r="Y22" s="36">
        <v>14.99</v>
      </c>
      <c r="Z22" s="36"/>
      <c r="AA22" s="23">
        <f t="shared" si="0"/>
        <v>89.94</v>
      </c>
      <c r="AB22" s="23"/>
      <c r="AC22" s="23"/>
      <c r="AD22" s="24"/>
      <c r="AM22" s="5"/>
      <c r="AN22" s="5"/>
    </row>
    <row r="23" spans="1:40" ht="18.75" customHeight="1" x14ac:dyDescent="0.25">
      <c r="A23" s="25"/>
      <c r="B23" s="26"/>
      <c r="C23" s="26"/>
      <c r="D23" s="26"/>
      <c r="E23" s="26"/>
      <c r="F23" s="26"/>
      <c r="G23" s="26"/>
      <c r="H23" s="27"/>
      <c r="I23" s="28"/>
      <c r="J23" s="28"/>
      <c r="K23" s="28"/>
      <c r="L23" s="22">
        <v>13</v>
      </c>
      <c r="M23" s="32" t="s">
        <v>69</v>
      </c>
      <c r="N23" s="32"/>
      <c r="O23" s="32"/>
      <c r="P23" s="32"/>
      <c r="Q23" s="32"/>
      <c r="R23" s="32"/>
      <c r="S23" s="32"/>
      <c r="T23" s="32"/>
      <c r="U23" s="40" t="s">
        <v>93</v>
      </c>
      <c r="V23" s="40"/>
      <c r="W23" s="41">
        <v>1</v>
      </c>
      <c r="X23" s="42"/>
      <c r="Y23" s="36">
        <v>2</v>
      </c>
      <c r="Z23" s="36"/>
      <c r="AA23" s="23">
        <f t="shared" si="0"/>
        <v>2</v>
      </c>
      <c r="AB23" s="23"/>
      <c r="AC23" s="23"/>
      <c r="AD23" s="24"/>
      <c r="AM23" s="5"/>
    </row>
    <row r="24" spans="1:40" ht="18.75" customHeight="1" x14ac:dyDescent="0.25">
      <c r="A24" s="25"/>
      <c r="B24" s="26"/>
      <c r="C24" s="26"/>
      <c r="D24" s="26"/>
      <c r="E24" s="26"/>
      <c r="F24" s="26"/>
      <c r="G24" s="26"/>
      <c r="H24" s="27"/>
      <c r="I24" s="28"/>
      <c r="J24" s="28"/>
      <c r="K24" s="28"/>
      <c r="L24" s="22">
        <v>14</v>
      </c>
      <c r="M24" s="32" t="s">
        <v>70</v>
      </c>
      <c r="N24" s="32"/>
      <c r="O24" s="32"/>
      <c r="P24" s="32"/>
      <c r="Q24" s="32"/>
      <c r="R24" s="32"/>
      <c r="S24" s="32"/>
      <c r="T24" s="32"/>
      <c r="U24" s="40" t="s">
        <v>94</v>
      </c>
      <c r="V24" s="40"/>
      <c r="W24" s="41">
        <v>6</v>
      </c>
      <c r="X24" s="42"/>
      <c r="Y24" s="36">
        <v>13.35</v>
      </c>
      <c r="Z24" s="36"/>
      <c r="AA24" s="23">
        <f t="shared" si="0"/>
        <v>80.099999999999994</v>
      </c>
      <c r="AB24" s="23"/>
      <c r="AC24" s="23"/>
      <c r="AD24" s="24"/>
    </row>
    <row r="25" spans="1:40" ht="18.75" customHeight="1" x14ac:dyDescent="0.25">
      <c r="A25" s="25"/>
      <c r="B25" s="26"/>
      <c r="C25" s="26"/>
      <c r="D25" s="26"/>
      <c r="E25" s="26"/>
      <c r="F25" s="26"/>
      <c r="G25" s="26"/>
      <c r="H25" s="27"/>
      <c r="I25" s="28"/>
      <c r="J25" s="28"/>
      <c r="K25" s="28"/>
      <c r="L25" s="22">
        <v>15</v>
      </c>
      <c r="M25" s="32" t="s">
        <v>71</v>
      </c>
      <c r="N25" s="32"/>
      <c r="O25" s="32"/>
      <c r="P25" s="32"/>
      <c r="Q25" s="32"/>
      <c r="R25" s="32"/>
      <c r="S25" s="32"/>
      <c r="T25" s="32"/>
      <c r="U25" s="40" t="s">
        <v>93</v>
      </c>
      <c r="V25" s="40"/>
      <c r="W25" s="41">
        <v>45</v>
      </c>
      <c r="X25" s="42"/>
      <c r="Y25" s="36">
        <v>1</v>
      </c>
      <c r="Z25" s="36"/>
      <c r="AA25" s="23">
        <f t="shared" si="0"/>
        <v>45</v>
      </c>
      <c r="AB25" s="23"/>
      <c r="AC25" s="23"/>
      <c r="AD25" s="24"/>
    </row>
    <row r="26" spans="1:40" ht="18.75" customHeight="1" x14ac:dyDescent="0.25">
      <c r="A26" s="25"/>
      <c r="B26" s="26"/>
      <c r="C26" s="26"/>
      <c r="D26" s="26"/>
      <c r="E26" s="26"/>
      <c r="F26" s="26"/>
      <c r="G26" s="26"/>
      <c r="H26" s="27"/>
      <c r="I26" s="28"/>
      <c r="J26" s="28"/>
      <c r="K26" s="28"/>
      <c r="L26" s="2">
        <v>16</v>
      </c>
      <c r="M26" s="32" t="s">
        <v>72</v>
      </c>
      <c r="N26" s="32"/>
      <c r="O26" s="32"/>
      <c r="P26" s="32"/>
      <c r="Q26" s="32"/>
      <c r="R26" s="32"/>
      <c r="S26" s="32"/>
      <c r="T26" s="32"/>
      <c r="U26" s="40" t="s">
        <v>92</v>
      </c>
      <c r="V26" s="40"/>
      <c r="W26" s="41">
        <v>8</v>
      </c>
      <c r="X26" s="42"/>
      <c r="Y26" s="36">
        <v>28.1</v>
      </c>
      <c r="Z26" s="36"/>
      <c r="AA26" s="23">
        <f t="shared" si="0"/>
        <v>224.8</v>
      </c>
      <c r="AB26" s="23"/>
      <c r="AC26" s="23"/>
      <c r="AD26" s="24"/>
    </row>
    <row r="27" spans="1:40" ht="18.75" customHeight="1" x14ac:dyDescent="0.25">
      <c r="A27" s="25"/>
      <c r="B27" s="26"/>
      <c r="C27" s="26"/>
      <c r="D27" s="26"/>
      <c r="E27" s="26"/>
      <c r="F27" s="26"/>
      <c r="G27" s="26"/>
      <c r="H27" s="27"/>
      <c r="I27" s="28"/>
      <c r="J27" s="28"/>
      <c r="K27" s="28"/>
      <c r="L27" s="2">
        <v>17</v>
      </c>
      <c r="M27" s="32" t="s">
        <v>73</v>
      </c>
      <c r="N27" s="32"/>
      <c r="O27" s="32"/>
      <c r="P27" s="32"/>
      <c r="Q27" s="32"/>
      <c r="R27" s="32"/>
      <c r="S27" s="32"/>
      <c r="T27" s="32"/>
      <c r="U27" s="40" t="s">
        <v>92</v>
      </c>
      <c r="V27" s="40"/>
      <c r="W27" s="41">
        <v>3</v>
      </c>
      <c r="X27" s="42"/>
      <c r="Y27" s="36">
        <v>2</v>
      </c>
      <c r="Z27" s="36"/>
      <c r="AA27" s="23">
        <f t="shared" si="0"/>
        <v>6</v>
      </c>
      <c r="AB27" s="23"/>
      <c r="AC27" s="23"/>
      <c r="AD27" s="24"/>
    </row>
    <row r="28" spans="1:40" ht="18.75" customHeight="1" x14ac:dyDescent="0.25">
      <c r="A28" s="25"/>
      <c r="B28" s="26"/>
      <c r="C28" s="26"/>
      <c r="D28" s="26"/>
      <c r="E28" s="26"/>
      <c r="F28" s="26"/>
      <c r="G28" s="26"/>
      <c r="H28" s="27"/>
      <c r="I28" s="28"/>
      <c r="J28" s="28"/>
      <c r="K28" s="28"/>
      <c r="L28" s="2">
        <v>18</v>
      </c>
      <c r="M28" s="32" t="s">
        <v>74</v>
      </c>
      <c r="N28" s="32"/>
      <c r="O28" s="32"/>
      <c r="P28" s="32"/>
      <c r="Q28" s="32"/>
      <c r="R28" s="32"/>
      <c r="S28" s="32"/>
      <c r="T28" s="32"/>
      <c r="U28" s="40" t="s">
        <v>92</v>
      </c>
      <c r="V28" s="40"/>
      <c r="W28" s="41">
        <v>3</v>
      </c>
      <c r="X28" s="42"/>
      <c r="Y28" s="36">
        <v>6</v>
      </c>
      <c r="Z28" s="36"/>
      <c r="AA28" s="23">
        <f t="shared" si="0"/>
        <v>18</v>
      </c>
      <c r="AB28" s="23"/>
      <c r="AC28" s="23"/>
      <c r="AD28" s="24"/>
    </row>
    <row r="29" spans="1:40" ht="18.75" customHeight="1" x14ac:dyDescent="0.25">
      <c r="A29" s="25"/>
      <c r="B29" s="26"/>
      <c r="C29" s="26"/>
      <c r="D29" s="26"/>
      <c r="E29" s="26"/>
      <c r="F29" s="26"/>
      <c r="G29" s="26"/>
      <c r="H29" s="27"/>
      <c r="I29" s="28"/>
      <c r="J29" s="28"/>
      <c r="K29" s="28"/>
      <c r="L29" s="2">
        <v>19</v>
      </c>
      <c r="M29" s="32" t="s">
        <v>75</v>
      </c>
      <c r="N29" s="32"/>
      <c r="O29" s="32"/>
      <c r="P29" s="32"/>
      <c r="Q29" s="32"/>
      <c r="R29" s="32"/>
      <c r="S29" s="32"/>
      <c r="T29" s="32"/>
      <c r="U29" s="40" t="s">
        <v>92</v>
      </c>
      <c r="V29" s="40"/>
      <c r="W29" s="34">
        <v>3</v>
      </c>
      <c r="X29" s="35"/>
      <c r="Y29" s="36">
        <v>4</v>
      </c>
      <c r="Z29" s="36"/>
      <c r="AA29" s="23">
        <f t="shared" si="0"/>
        <v>12</v>
      </c>
      <c r="AB29" s="23"/>
      <c r="AC29" s="23"/>
      <c r="AD29" s="24"/>
    </row>
    <row r="30" spans="1:40" ht="18.75" customHeight="1" x14ac:dyDescent="0.25">
      <c r="A30" s="25"/>
      <c r="B30" s="26"/>
      <c r="C30" s="26"/>
      <c r="D30" s="26"/>
      <c r="E30" s="26"/>
      <c r="F30" s="26"/>
      <c r="G30" s="26"/>
      <c r="H30" s="27"/>
      <c r="I30" s="28"/>
      <c r="J30" s="28"/>
      <c r="K30" s="28"/>
      <c r="L30" s="2">
        <v>20</v>
      </c>
      <c r="M30" s="37" t="s">
        <v>76</v>
      </c>
      <c r="N30" s="38"/>
      <c r="O30" s="38"/>
      <c r="P30" s="38"/>
      <c r="Q30" s="38"/>
      <c r="R30" s="38"/>
      <c r="S30" s="38"/>
      <c r="T30" s="39"/>
      <c r="U30" s="40" t="s">
        <v>92</v>
      </c>
      <c r="V30" s="40"/>
      <c r="W30" s="34">
        <v>1</v>
      </c>
      <c r="X30" s="35"/>
      <c r="Y30" s="36">
        <v>31.9</v>
      </c>
      <c r="Z30" s="36"/>
      <c r="AA30" s="23">
        <f t="shared" si="0"/>
        <v>31.9</v>
      </c>
      <c r="AB30" s="23"/>
      <c r="AC30" s="23"/>
      <c r="AD30" s="24"/>
    </row>
    <row r="31" spans="1:40" ht="18.75" customHeight="1" x14ac:dyDescent="0.25">
      <c r="A31" s="25"/>
      <c r="B31" s="26"/>
      <c r="C31" s="26"/>
      <c r="D31" s="26"/>
      <c r="E31" s="26"/>
      <c r="F31" s="26"/>
      <c r="G31" s="26"/>
      <c r="H31" s="27"/>
      <c r="I31" s="28"/>
      <c r="J31" s="28"/>
      <c r="K31" s="28"/>
      <c r="L31" s="2">
        <v>21</v>
      </c>
      <c r="M31" s="32" t="s">
        <v>77</v>
      </c>
      <c r="N31" s="32"/>
      <c r="O31" s="32"/>
      <c r="P31" s="32"/>
      <c r="Q31" s="32"/>
      <c r="R31" s="32"/>
      <c r="S31" s="32"/>
      <c r="T31" s="32"/>
      <c r="U31" s="33" t="s">
        <v>93</v>
      </c>
      <c r="V31" s="33"/>
      <c r="W31" s="34">
        <v>2</v>
      </c>
      <c r="X31" s="35"/>
      <c r="Y31" s="36">
        <v>59</v>
      </c>
      <c r="Z31" s="36"/>
      <c r="AA31" s="23">
        <f t="shared" si="0"/>
        <v>118</v>
      </c>
      <c r="AB31" s="23"/>
      <c r="AC31" s="23"/>
      <c r="AD31" s="24"/>
    </row>
    <row r="32" spans="1:40" ht="18.75" customHeight="1" x14ac:dyDescent="0.25">
      <c r="A32" s="65"/>
      <c r="B32" s="66"/>
      <c r="C32" s="66"/>
      <c r="D32" s="66"/>
      <c r="E32" s="66"/>
      <c r="F32" s="66"/>
      <c r="G32" s="66"/>
      <c r="H32" s="66"/>
      <c r="I32" s="28"/>
      <c r="J32" s="28"/>
      <c r="K32" s="28"/>
      <c r="L32" s="22">
        <v>22</v>
      </c>
      <c r="M32" s="37" t="s">
        <v>78</v>
      </c>
      <c r="N32" s="38"/>
      <c r="O32" s="38"/>
      <c r="P32" s="38"/>
      <c r="Q32" s="38"/>
      <c r="R32" s="38"/>
      <c r="S32" s="38"/>
      <c r="T32" s="39"/>
      <c r="U32" s="40" t="s">
        <v>93</v>
      </c>
      <c r="V32" s="40"/>
      <c r="W32" s="41">
        <v>1</v>
      </c>
      <c r="X32" s="42"/>
      <c r="Y32" s="76">
        <v>19.899999999999999</v>
      </c>
      <c r="Z32" s="76"/>
      <c r="AA32" s="23">
        <f>W32*Y32</f>
        <v>19.899999999999999</v>
      </c>
      <c r="AB32" s="23"/>
      <c r="AC32" s="23"/>
      <c r="AD32" s="24"/>
    </row>
    <row r="33" spans="1:40" ht="18.75" customHeight="1" x14ac:dyDescent="0.25">
      <c r="A33" s="65"/>
      <c r="B33" s="66"/>
      <c r="C33" s="66"/>
      <c r="D33" s="66"/>
      <c r="E33" s="66"/>
      <c r="F33" s="66"/>
      <c r="G33" s="66"/>
      <c r="H33" s="66"/>
      <c r="I33" s="28"/>
      <c r="J33" s="28"/>
      <c r="K33" s="28"/>
      <c r="L33" s="22">
        <v>23</v>
      </c>
      <c r="M33" s="37" t="s">
        <v>79</v>
      </c>
      <c r="N33" s="38"/>
      <c r="O33" s="38"/>
      <c r="P33" s="38"/>
      <c r="Q33" s="38"/>
      <c r="R33" s="38"/>
      <c r="S33" s="38"/>
      <c r="T33" s="39"/>
      <c r="U33" s="40" t="s">
        <v>93</v>
      </c>
      <c r="V33" s="40"/>
      <c r="W33" s="41">
        <v>1</v>
      </c>
      <c r="X33" s="42"/>
      <c r="Y33" s="36">
        <v>21.65</v>
      </c>
      <c r="Z33" s="36"/>
      <c r="AA33" s="23">
        <f t="shared" ref="AA33:AA51" si="1">W33*Y33</f>
        <v>21.65</v>
      </c>
      <c r="AB33" s="23"/>
      <c r="AC33" s="23"/>
      <c r="AD33" s="24"/>
    </row>
    <row r="34" spans="1:40" ht="18.75" customHeight="1" x14ac:dyDescent="0.25">
      <c r="A34" s="67"/>
      <c r="B34" s="68"/>
      <c r="C34" s="68"/>
      <c r="D34" s="68"/>
      <c r="E34" s="68"/>
      <c r="F34" s="68"/>
      <c r="G34" s="68"/>
      <c r="H34" s="68"/>
      <c r="I34" s="28"/>
      <c r="J34" s="28"/>
      <c r="K34" s="28"/>
      <c r="L34" s="22">
        <v>24</v>
      </c>
      <c r="M34" s="37" t="s">
        <v>80</v>
      </c>
      <c r="N34" s="38"/>
      <c r="O34" s="38"/>
      <c r="P34" s="38"/>
      <c r="Q34" s="38"/>
      <c r="R34" s="38"/>
      <c r="S34" s="38"/>
      <c r="T34" s="39"/>
      <c r="U34" s="40" t="s">
        <v>95</v>
      </c>
      <c r="V34" s="40"/>
      <c r="W34" s="41">
        <v>1</v>
      </c>
      <c r="X34" s="42"/>
      <c r="Y34" s="36">
        <v>37</v>
      </c>
      <c r="Z34" s="36"/>
      <c r="AA34" s="23">
        <f t="shared" si="1"/>
        <v>37</v>
      </c>
      <c r="AB34" s="23"/>
      <c r="AC34" s="23"/>
      <c r="AD34" s="24"/>
    </row>
    <row r="35" spans="1:40" ht="18.75" customHeight="1" x14ac:dyDescent="0.25">
      <c r="A35" s="25"/>
      <c r="B35" s="26"/>
      <c r="C35" s="26"/>
      <c r="D35" s="26"/>
      <c r="E35" s="26"/>
      <c r="F35" s="26"/>
      <c r="G35" s="26"/>
      <c r="H35" s="27"/>
      <c r="I35" s="28"/>
      <c r="J35" s="28"/>
      <c r="K35" s="28"/>
      <c r="L35" s="22">
        <v>25</v>
      </c>
      <c r="M35" s="37" t="s">
        <v>81</v>
      </c>
      <c r="N35" s="38"/>
      <c r="O35" s="38"/>
      <c r="P35" s="38"/>
      <c r="Q35" s="38"/>
      <c r="R35" s="38"/>
      <c r="S35" s="38"/>
      <c r="T35" s="39"/>
      <c r="U35" s="40" t="s">
        <v>95</v>
      </c>
      <c r="V35" s="40"/>
      <c r="W35" s="41">
        <v>2</v>
      </c>
      <c r="X35" s="42"/>
      <c r="Y35" s="36">
        <v>45.48</v>
      </c>
      <c r="Z35" s="36"/>
      <c r="AA35" s="23">
        <f t="shared" si="1"/>
        <v>90.96</v>
      </c>
      <c r="AB35" s="23"/>
      <c r="AC35" s="23"/>
      <c r="AD35" s="24"/>
    </row>
    <row r="36" spans="1:40" ht="18.75" customHeight="1" x14ac:dyDescent="0.25">
      <c r="A36" s="25"/>
      <c r="B36" s="26"/>
      <c r="C36" s="26"/>
      <c r="D36" s="26"/>
      <c r="E36" s="26"/>
      <c r="F36" s="26"/>
      <c r="G36" s="26"/>
      <c r="H36" s="27"/>
      <c r="I36" s="28"/>
      <c r="J36" s="28"/>
      <c r="K36" s="28"/>
      <c r="L36" s="22">
        <v>26</v>
      </c>
      <c r="M36" s="37" t="s">
        <v>82</v>
      </c>
      <c r="N36" s="38"/>
      <c r="O36" s="38"/>
      <c r="P36" s="38"/>
      <c r="Q36" s="38"/>
      <c r="R36" s="38"/>
      <c r="S36" s="38"/>
      <c r="T36" s="39"/>
      <c r="U36" s="40" t="s">
        <v>93</v>
      </c>
      <c r="V36" s="40"/>
      <c r="W36" s="41">
        <v>11</v>
      </c>
      <c r="X36" s="42"/>
      <c r="Y36" s="36">
        <v>2</v>
      </c>
      <c r="Z36" s="36"/>
      <c r="AA36" s="23">
        <f t="shared" si="1"/>
        <v>22</v>
      </c>
      <c r="AB36" s="23"/>
      <c r="AC36" s="23"/>
      <c r="AD36" s="24"/>
    </row>
    <row r="37" spans="1:40" ht="18.75" customHeight="1" x14ac:dyDescent="0.25">
      <c r="A37" s="25"/>
      <c r="B37" s="26"/>
      <c r="C37" s="26"/>
      <c r="D37" s="26"/>
      <c r="E37" s="26"/>
      <c r="F37" s="26"/>
      <c r="G37" s="26"/>
      <c r="H37" s="27"/>
      <c r="I37" s="28"/>
      <c r="J37" s="28"/>
      <c r="K37" s="28"/>
      <c r="L37" s="22">
        <v>27</v>
      </c>
      <c r="M37" s="37" t="s">
        <v>83</v>
      </c>
      <c r="N37" s="38"/>
      <c r="O37" s="38"/>
      <c r="P37" s="38"/>
      <c r="Q37" s="38"/>
      <c r="R37" s="38"/>
      <c r="S37" s="38"/>
      <c r="T37" s="39"/>
      <c r="U37" s="40" t="s">
        <v>92</v>
      </c>
      <c r="V37" s="40"/>
      <c r="W37" s="41">
        <v>2</v>
      </c>
      <c r="X37" s="42"/>
      <c r="Y37" s="36">
        <v>6</v>
      </c>
      <c r="Z37" s="36"/>
      <c r="AA37" s="23">
        <f t="shared" si="1"/>
        <v>12</v>
      </c>
      <c r="AB37" s="23"/>
      <c r="AC37" s="23"/>
      <c r="AD37" s="24"/>
    </row>
    <row r="38" spans="1:40" ht="18.75" customHeight="1" x14ac:dyDescent="0.25">
      <c r="A38" s="25"/>
      <c r="B38" s="26"/>
      <c r="C38" s="26"/>
      <c r="D38" s="26"/>
      <c r="E38" s="26"/>
      <c r="F38" s="26"/>
      <c r="G38" s="26"/>
      <c r="H38" s="27"/>
      <c r="I38" s="28"/>
      <c r="J38" s="28"/>
      <c r="K38" s="28"/>
      <c r="L38" s="22">
        <v>28</v>
      </c>
      <c r="M38" s="37" t="s">
        <v>84</v>
      </c>
      <c r="N38" s="38"/>
      <c r="O38" s="38"/>
      <c r="P38" s="38"/>
      <c r="Q38" s="38"/>
      <c r="R38" s="38"/>
      <c r="S38" s="38"/>
      <c r="T38" s="39"/>
      <c r="U38" s="40" t="s">
        <v>92</v>
      </c>
      <c r="V38" s="40"/>
      <c r="W38" s="41">
        <v>3</v>
      </c>
      <c r="X38" s="42"/>
      <c r="Y38" s="36">
        <v>15</v>
      </c>
      <c r="Z38" s="36"/>
      <c r="AA38" s="23">
        <f t="shared" si="1"/>
        <v>45</v>
      </c>
      <c r="AB38" s="23"/>
      <c r="AC38" s="23"/>
      <c r="AD38" s="24"/>
    </row>
    <row r="39" spans="1:40" ht="18.75" customHeight="1" x14ac:dyDescent="0.25">
      <c r="A39" s="25"/>
      <c r="B39" s="26"/>
      <c r="C39" s="26"/>
      <c r="D39" s="26"/>
      <c r="E39" s="26"/>
      <c r="F39" s="26"/>
      <c r="G39" s="26"/>
      <c r="H39" s="27"/>
      <c r="I39" s="28"/>
      <c r="J39" s="28"/>
      <c r="K39" s="28"/>
      <c r="L39" s="22">
        <v>29</v>
      </c>
      <c r="M39" s="32" t="s">
        <v>85</v>
      </c>
      <c r="N39" s="32"/>
      <c r="O39" s="32"/>
      <c r="P39" s="32"/>
      <c r="Q39" s="32"/>
      <c r="R39" s="32"/>
      <c r="S39" s="32"/>
      <c r="T39" s="32"/>
      <c r="U39" s="40" t="s">
        <v>92</v>
      </c>
      <c r="V39" s="40"/>
      <c r="W39" s="41">
        <v>2</v>
      </c>
      <c r="X39" s="42"/>
      <c r="Y39" s="36">
        <v>45</v>
      </c>
      <c r="Z39" s="36"/>
      <c r="AA39" s="23">
        <f t="shared" si="1"/>
        <v>90</v>
      </c>
      <c r="AB39" s="23"/>
      <c r="AC39" s="23"/>
      <c r="AD39" s="24"/>
    </row>
    <row r="40" spans="1:40" ht="18.75" customHeight="1" x14ac:dyDescent="0.25">
      <c r="A40" s="25"/>
      <c r="B40" s="26"/>
      <c r="C40" s="26"/>
      <c r="D40" s="26"/>
      <c r="E40" s="26"/>
      <c r="F40" s="26"/>
      <c r="G40" s="26"/>
      <c r="H40" s="27"/>
      <c r="I40" s="28"/>
      <c r="J40" s="28"/>
      <c r="K40" s="28"/>
      <c r="L40" s="22">
        <v>30</v>
      </c>
      <c r="M40" s="32" t="s">
        <v>86</v>
      </c>
      <c r="N40" s="32"/>
      <c r="O40" s="32"/>
      <c r="P40" s="32"/>
      <c r="Q40" s="32"/>
      <c r="R40" s="32"/>
      <c r="S40" s="32"/>
      <c r="T40" s="32"/>
      <c r="U40" s="40" t="s">
        <v>92</v>
      </c>
      <c r="V40" s="40"/>
      <c r="W40" s="41">
        <v>3</v>
      </c>
      <c r="X40" s="42"/>
      <c r="Y40" s="36">
        <v>3</v>
      </c>
      <c r="Z40" s="36"/>
      <c r="AA40" s="23">
        <f t="shared" si="1"/>
        <v>9</v>
      </c>
      <c r="AB40" s="23"/>
      <c r="AC40" s="23"/>
      <c r="AD40" s="24"/>
    </row>
    <row r="41" spans="1:40" ht="18.75" customHeight="1" x14ac:dyDescent="0.25">
      <c r="A41" s="25"/>
      <c r="B41" s="26"/>
      <c r="C41" s="26"/>
      <c r="D41" s="26"/>
      <c r="E41" s="26"/>
      <c r="F41" s="26"/>
      <c r="G41" s="26"/>
      <c r="H41" s="27"/>
      <c r="I41" s="28"/>
      <c r="J41" s="28"/>
      <c r="K41" s="28"/>
      <c r="L41" s="22">
        <v>31</v>
      </c>
      <c r="M41" s="32" t="s">
        <v>87</v>
      </c>
      <c r="N41" s="32"/>
      <c r="O41" s="32"/>
      <c r="P41" s="32"/>
      <c r="Q41" s="32"/>
      <c r="R41" s="32"/>
      <c r="S41" s="32"/>
      <c r="T41" s="32"/>
      <c r="U41" s="40" t="s">
        <v>92</v>
      </c>
      <c r="V41" s="40"/>
      <c r="W41" s="41">
        <v>3</v>
      </c>
      <c r="X41" s="42"/>
      <c r="Y41" s="36">
        <v>4</v>
      </c>
      <c r="Z41" s="36"/>
      <c r="AA41" s="23">
        <f t="shared" si="1"/>
        <v>12</v>
      </c>
      <c r="AB41" s="23"/>
      <c r="AC41" s="23"/>
      <c r="AD41" s="24"/>
    </row>
    <row r="42" spans="1:40" ht="18.75" customHeight="1" x14ac:dyDescent="0.25">
      <c r="A42" s="25"/>
      <c r="B42" s="26"/>
      <c r="C42" s="26"/>
      <c r="D42" s="26"/>
      <c r="E42" s="26"/>
      <c r="F42" s="26"/>
      <c r="G42" s="26"/>
      <c r="H42" s="27"/>
      <c r="I42" s="28"/>
      <c r="J42" s="28"/>
      <c r="K42" s="28"/>
      <c r="L42" s="22">
        <v>32</v>
      </c>
      <c r="M42" s="32" t="s">
        <v>88</v>
      </c>
      <c r="N42" s="32"/>
      <c r="O42" s="32"/>
      <c r="P42" s="32"/>
      <c r="Q42" s="32"/>
      <c r="R42" s="32"/>
      <c r="S42" s="32"/>
      <c r="T42" s="32"/>
      <c r="U42" s="40" t="s">
        <v>92</v>
      </c>
      <c r="V42" s="40"/>
      <c r="W42" s="41">
        <v>3</v>
      </c>
      <c r="X42" s="42"/>
      <c r="Y42" s="36">
        <v>0.6</v>
      </c>
      <c r="Z42" s="36"/>
      <c r="AA42" s="23">
        <f t="shared" si="1"/>
        <v>1.7999999999999998</v>
      </c>
      <c r="AB42" s="23"/>
      <c r="AC42" s="23"/>
      <c r="AD42" s="24"/>
    </row>
    <row r="43" spans="1:40" ht="18.75" customHeight="1" x14ac:dyDescent="0.25">
      <c r="A43" s="25"/>
      <c r="B43" s="26"/>
      <c r="C43" s="26"/>
      <c r="D43" s="26"/>
      <c r="E43" s="26"/>
      <c r="F43" s="26"/>
      <c r="G43" s="26"/>
      <c r="H43" s="27"/>
      <c r="I43" s="28"/>
      <c r="J43" s="28"/>
      <c r="K43" s="28"/>
      <c r="L43" s="22">
        <v>33</v>
      </c>
      <c r="M43" s="32" t="s">
        <v>89</v>
      </c>
      <c r="N43" s="32"/>
      <c r="O43" s="32"/>
      <c r="P43" s="32"/>
      <c r="Q43" s="32"/>
      <c r="R43" s="32"/>
      <c r="S43" s="32"/>
      <c r="T43" s="32"/>
      <c r="U43" s="40" t="s">
        <v>92</v>
      </c>
      <c r="V43" s="40"/>
      <c r="W43" s="41">
        <v>1</v>
      </c>
      <c r="X43" s="42"/>
      <c r="Y43" s="36">
        <v>3</v>
      </c>
      <c r="Z43" s="36"/>
      <c r="AA43" s="23">
        <f t="shared" si="1"/>
        <v>3</v>
      </c>
      <c r="AB43" s="23"/>
      <c r="AC43" s="23"/>
      <c r="AD43" s="24"/>
      <c r="AM43" s="5"/>
      <c r="AN43" s="5"/>
    </row>
    <row r="44" spans="1:40" ht="18.75" customHeight="1" x14ac:dyDescent="0.25">
      <c r="A44" s="25"/>
      <c r="B44" s="26"/>
      <c r="C44" s="26"/>
      <c r="D44" s="26"/>
      <c r="E44" s="26"/>
      <c r="F44" s="26"/>
      <c r="G44" s="26"/>
      <c r="H44" s="27"/>
      <c r="I44" s="28"/>
      <c r="J44" s="28"/>
      <c r="K44" s="28"/>
      <c r="L44" s="22">
        <v>34</v>
      </c>
      <c r="M44" s="32" t="s">
        <v>90</v>
      </c>
      <c r="N44" s="32"/>
      <c r="O44" s="32"/>
      <c r="P44" s="32"/>
      <c r="Q44" s="32"/>
      <c r="R44" s="32"/>
      <c r="S44" s="32"/>
      <c r="T44" s="32"/>
      <c r="U44" s="40" t="s">
        <v>92</v>
      </c>
      <c r="V44" s="40"/>
      <c r="W44" s="41">
        <v>1</v>
      </c>
      <c r="X44" s="42"/>
      <c r="Y44" s="36">
        <v>4.7300000000000004</v>
      </c>
      <c r="Z44" s="36"/>
      <c r="AA44" s="23">
        <f t="shared" si="1"/>
        <v>4.7300000000000004</v>
      </c>
      <c r="AB44" s="23"/>
      <c r="AC44" s="23"/>
      <c r="AD44" s="24"/>
      <c r="AM44" s="5"/>
    </row>
    <row r="45" spans="1:40" ht="18.75" customHeight="1" x14ac:dyDescent="0.25">
      <c r="A45" s="25"/>
      <c r="B45" s="26"/>
      <c r="C45" s="26"/>
      <c r="D45" s="26"/>
      <c r="E45" s="26"/>
      <c r="F45" s="26"/>
      <c r="G45" s="26"/>
      <c r="H45" s="27"/>
      <c r="I45" s="28"/>
      <c r="J45" s="28"/>
      <c r="K45" s="28"/>
      <c r="L45" s="22">
        <v>35</v>
      </c>
      <c r="M45" s="32" t="s">
        <v>91</v>
      </c>
      <c r="N45" s="32"/>
      <c r="O45" s="32"/>
      <c r="P45" s="32"/>
      <c r="Q45" s="32"/>
      <c r="R45" s="32"/>
      <c r="S45" s="32"/>
      <c r="T45" s="32"/>
      <c r="U45" s="40" t="s">
        <v>92</v>
      </c>
      <c r="V45" s="40"/>
      <c r="W45" s="41">
        <v>2</v>
      </c>
      <c r="X45" s="42"/>
      <c r="Y45" s="36">
        <v>2.4</v>
      </c>
      <c r="Z45" s="36"/>
      <c r="AA45" s="23">
        <f t="shared" si="1"/>
        <v>4.8</v>
      </c>
      <c r="AB45" s="23"/>
      <c r="AC45" s="23"/>
      <c r="AD45" s="24"/>
    </row>
    <row r="46" spans="1:40" ht="18.75" customHeight="1" x14ac:dyDescent="0.25">
      <c r="A46" s="25"/>
      <c r="B46" s="26"/>
      <c r="C46" s="26"/>
      <c r="D46" s="26"/>
      <c r="E46" s="26"/>
      <c r="F46" s="26"/>
      <c r="G46" s="26"/>
      <c r="H46" s="27"/>
      <c r="I46" s="28"/>
      <c r="J46" s="28"/>
      <c r="K46" s="28"/>
      <c r="L46" s="22">
        <v>36</v>
      </c>
      <c r="M46" s="32" t="s">
        <v>96</v>
      </c>
      <c r="N46" s="32"/>
      <c r="O46" s="32"/>
      <c r="P46" s="32"/>
      <c r="Q46" s="32"/>
      <c r="R46" s="32"/>
      <c r="S46" s="32"/>
      <c r="T46" s="32"/>
      <c r="U46" s="40" t="s">
        <v>95</v>
      </c>
      <c r="V46" s="40"/>
      <c r="W46" s="41">
        <v>4</v>
      </c>
      <c r="X46" s="42"/>
      <c r="Y46" s="36">
        <v>15.81</v>
      </c>
      <c r="Z46" s="36"/>
      <c r="AA46" s="23">
        <f t="shared" si="1"/>
        <v>63.24</v>
      </c>
      <c r="AB46" s="23"/>
      <c r="AC46" s="23"/>
      <c r="AD46" s="24"/>
    </row>
    <row r="47" spans="1:40" ht="18.75" customHeight="1" x14ac:dyDescent="0.25">
      <c r="A47" s="25"/>
      <c r="B47" s="26"/>
      <c r="C47" s="26"/>
      <c r="D47" s="26"/>
      <c r="E47" s="26"/>
      <c r="F47" s="26"/>
      <c r="G47" s="26"/>
      <c r="H47" s="27"/>
      <c r="I47" s="28"/>
      <c r="J47" s="28"/>
      <c r="K47" s="28"/>
      <c r="L47" s="2">
        <v>37</v>
      </c>
      <c r="M47" s="32" t="s">
        <v>97</v>
      </c>
      <c r="N47" s="32"/>
      <c r="O47" s="32"/>
      <c r="P47" s="32"/>
      <c r="Q47" s="32"/>
      <c r="R47" s="32"/>
      <c r="S47" s="32"/>
      <c r="T47" s="32"/>
      <c r="U47" s="40" t="s">
        <v>92</v>
      </c>
      <c r="V47" s="40"/>
      <c r="W47" s="41">
        <v>1</v>
      </c>
      <c r="X47" s="42"/>
      <c r="Y47" s="36">
        <v>19.899999999999999</v>
      </c>
      <c r="Z47" s="36"/>
      <c r="AA47" s="23">
        <f t="shared" si="1"/>
        <v>19.899999999999999</v>
      </c>
      <c r="AB47" s="23"/>
      <c r="AC47" s="23"/>
      <c r="AD47" s="24"/>
    </row>
    <row r="48" spans="1:40" ht="18.75" customHeight="1" x14ac:dyDescent="0.25">
      <c r="A48" s="25"/>
      <c r="B48" s="26"/>
      <c r="C48" s="26"/>
      <c r="D48" s="26"/>
      <c r="E48" s="26"/>
      <c r="F48" s="26"/>
      <c r="G48" s="26"/>
      <c r="H48" s="27"/>
      <c r="I48" s="28"/>
      <c r="J48" s="28"/>
      <c r="K48" s="28"/>
      <c r="L48" s="2">
        <v>38</v>
      </c>
      <c r="M48" s="32" t="s">
        <v>98</v>
      </c>
      <c r="N48" s="32"/>
      <c r="O48" s="32"/>
      <c r="P48" s="32"/>
      <c r="Q48" s="32"/>
      <c r="R48" s="32"/>
      <c r="S48" s="32"/>
      <c r="T48" s="32"/>
      <c r="U48" s="40" t="s">
        <v>92</v>
      </c>
      <c r="V48" s="40"/>
      <c r="W48" s="41">
        <v>1</v>
      </c>
      <c r="X48" s="42"/>
      <c r="Y48" s="36">
        <v>29.9</v>
      </c>
      <c r="Z48" s="36"/>
      <c r="AA48" s="23">
        <f t="shared" si="1"/>
        <v>29.9</v>
      </c>
      <c r="AB48" s="23"/>
      <c r="AC48" s="23"/>
      <c r="AD48" s="24"/>
    </row>
    <row r="49" spans="1:40" ht="18.75" customHeight="1" x14ac:dyDescent="0.25">
      <c r="A49" s="25"/>
      <c r="B49" s="26"/>
      <c r="C49" s="26"/>
      <c r="D49" s="26"/>
      <c r="E49" s="26"/>
      <c r="F49" s="26"/>
      <c r="G49" s="26"/>
      <c r="H49" s="27"/>
      <c r="I49" s="28"/>
      <c r="J49" s="28"/>
      <c r="K49" s="28"/>
      <c r="L49" s="2">
        <v>39</v>
      </c>
      <c r="M49" s="32" t="s">
        <v>99</v>
      </c>
      <c r="N49" s="32"/>
      <c r="O49" s="32"/>
      <c r="P49" s="32"/>
      <c r="Q49" s="32"/>
      <c r="R49" s="32"/>
      <c r="S49" s="32"/>
      <c r="T49" s="32"/>
      <c r="U49" s="40" t="s">
        <v>92</v>
      </c>
      <c r="V49" s="40"/>
      <c r="W49" s="41">
        <v>1</v>
      </c>
      <c r="X49" s="42"/>
      <c r="Y49" s="36">
        <v>44.55</v>
      </c>
      <c r="Z49" s="36"/>
      <c r="AA49" s="23">
        <f t="shared" si="1"/>
        <v>44.55</v>
      </c>
      <c r="AB49" s="23"/>
      <c r="AC49" s="23"/>
      <c r="AD49" s="24"/>
    </row>
    <row r="50" spans="1:40" ht="18.75" customHeight="1" x14ac:dyDescent="0.25">
      <c r="A50" s="25"/>
      <c r="B50" s="26"/>
      <c r="C50" s="26"/>
      <c r="D50" s="26"/>
      <c r="E50" s="26"/>
      <c r="F50" s="26"/>
      <c r="G50" s="26"/>
      <c r="H50" s="27"/>
      <c r="I50" s="28"/>
      <c r="J50" s="28"/>
      <c r="K50" s="28"/>
      <c r="L50" s="2">
        <v>40</v>
      </c>
      <c r="M50" s="32" t="s">
        <v>100</v>
      </c>
      <c r="N50" s="32"/>
      <c r="O50" s="32"/>
      <c r="P50" s="32"/>
      <c r="Q50" s="32"/>
      <c r="R50" s="32"/>
      <c r="S50" s="32"/>
      <c r="T50" s="32"/>
      <c r="U50" s="40" t="s">
        <v>92</v>
      </c>
      <c r="V50" s="40"/>
      <c r="W50" s="34">
        <v>1</v>
      </c>
      <c r="X50" s="35"/>
      <c r="Y50" s="36">
        <v>64.260000000000005</v>
      </c>
      <c r="Z50" s="36"/>
      <c r="AA50" s="23">
        <f t="shared" si="1"/>
        <v>64.260000000000005</v>
      </c>
      <c r="AB50" s="23"/>
      <c r="AC50" s="23"/>
      <c r="AD50" s="24"/>
    </row>
    <row r="51" spans="1:40" ht="18.75" customHeight="1" x14ac:dyDescent="0.25">
      <c r="A51" s="25"/>
      <c r="B51" s="26"/>
      <c r="C51" s="26"/>
      <c r="D51" s="26"/>
      <c r="E51" s="26"/>
      <c r="F51" s="26"/>
      <c r="G51" s="26"/>
      <c r="H51" s="27"/>
      <c r="I51" s="28"/>
      <c r="J51" s="28"/>
      <c r="K51" s="28"/>
      <c r="L51" s="2">
        <v>41</v>
      </c>
      <c r="M51" s="37" t="s">
        <v>101</v>
      </c>
      <c r="N51" s="38"/>
      <c r="O51" s="38"/>
      <c r="P51" s="38"/>
      <c r="Q51" s="38"/>
      <c r="R51" s="38"/>
      <c r="S51" s="38"/>
      <c r="T51" s="39"/>
      <c r="U51" s="40" t="s">
        <v>92</v>
      </c>
      <c r="V51" s="40"/>
      <c r="W51" s="34">
        <v>1</v>
      </c>
      <c r="X51" s="35"/>
      <c r="Y51" s="36">
        <v>203.44</v>
      </c>
      <c r="Z51" s="36"/>
      <c r="AA51" s="23">
        <f t="shared" si="1"/>
        <v>203.44</v>
      </c>
      <c r="AB51" s="23"/>
      <c r="AC51" s="23"/>
      <c r="AD51" s="24"/>
    </row>
    <row r="52" spans="1:40" ht="18.75" customHeight="1" x14ac:dyDescent="0.25">
      <c r="A52" s="25"/>
      <c r="B52" s="26"/>
      <c r="C52" s="26"/>
      <c r="D52" s="26"/>
      <c r="E52" s="26"/>
      <c r="F52" s="26"/>
      <c r="G52" s="26"/>
      <c r="H52" s="27"/>
      <c r="I52" s="28"/>
      <c r="J52" s="28"/>
      <c r="K52" s="28"/>
      <c r="L52" s="2">
        <v>42</v>
      </c>
      <c r="M52" s="32" t="s">
        <v>102</v>
      </c>
      <c r="N52" s="32"/>
      <c r="O52" s="32"/>
      <c r="P52" s="32"/>
      <c r="Q52" s="32"/>
      <c r="R52" s="32"/>
      <c r="S52" s="32"/>
      <c r="T52" s="32"/>
      <c r="U52" s="40" t="s">
        <v>92</v>
      </c>
      <c r="V52" s="40"/>
      <c r="W52" s="34">
        <v>1</v>
      </c>
      <c r="X52" s="35"/>
      <c r="Y52" s="36">
        <v>2</v>
      </c>
      <c r="Z52" s="36"/>
      <c r="AA52" s="23">
        <f t="shared" si="0"/>
        <v>2</v>
      </c>
      <c r="AB52" s="23"/>
      <c r="AC52" s="23"/>
      <c r="AD52" s="24"/>
    </row>
    <row r="53" spans="1:40" ht="18.75" customHeight="1" x14ac:dyDescent="0.25">
      <c r="A53" s="65"/>
      <c r="B53" s="66"/>
      <c r="C53" s="66"/>
      <c r="D53" s="66"/>
      <c r="E53" s="66"/>
      <c r="F53" s="66"/>
      <c r="G53" s="66"/>
      <c r="H53" s="66"/>
      <c r="I53" s="28"/>
      <c r="J53" s="28"/>
      <c r="K53" s="28"/>
      <c r="L53" s="22">
        <v>43</v>
      </c>
      <c r="M53" s="37" t="s">
        <v>103</v>
      </c>
      <c r="N53" s="38"/>
      <c r="O53" s="38"/>
      <c r="P53" s="38"/>
      <c r="Q53" s="38"/>
      <c r="R53" s="38"/>
      <c r="S53" s="38"/>
      <c r="T53" s="39"/>
      <c r="U53" s="40" t="s">
        <v>92</v>
      </c>
      <c r="V53" s="40"/>
      <c r="W53" s="41">
        <v>5</v>
      </c>
      <c r="X53" s="42"/>
      <c r="Y53" s="76">
        <v>30.75</v>
      </c>
      <c r="Z53" s="76"/>
      <c r="AA53" s="23">
        <f>W53*Y53</f>
        <v>153.75</v>
      </c>
      <c r="AB53" s="23"/>
      <c r="AC53" s="23"/>
      <c r="AD53" s="24"/>
    </row>
    <row r="54" spans="1:40" ht="18.75" customHeight="1" x14ac:dyDescent="0.25">
      <c r="A54" s="65"/>
      <c r="B54" s="66"/>
      <c r="C54" s="66"/>
      <c r="D54" s="66"/>
      <c r="E54" s="66"/>
      <c r="F54" s="66"/>
      <c r="G54" s="66"/>
      <c r="H54" s="66"/>
      <c r="I54" s="28"/>
      <c r="J54" s="28"/>
      <c r="K54" s="28"/>
      <c r="L54" s="22">
        <v>44</v>
      </c>
      <c r="M54" s="37" t="s">
        <v>104</v>
      </c>
      <c r="N54" s="38"/>
      <c r="O54" s="38"/>
      <c r="P54" s="38"/>
      <c r="Q54" s="38"/>
      <c r="R54" s="38"/>
      <c r="S54" s="38"/>
      <c r="T54" s="39"/>
      <c r="U54" s="40" t="s">
        <v>92</v>
      </c>
      <c r="V54" s="40"/>
      <c r="W54" s="41">
        <v>5</v>
      </c>
      <c r="X54" s="42"/>
      <c r="Y54" s="36">
        <v>79.989999999999995</v>
      </c>
      <c r="Z54" s="36"/>
      <c r="AA54" s="23">
        <f t="shared" ref="AA54:AA73" si="2">W54*Y54</f>
        <v>399.95</v>
      </c>
      <c r="AB54" s="23"/>
      <c r="AC54" s="23"/>
      <c r="AD54" s="24"/>
    </row>
    <row r="55" spans="1:40" ht="18.75" customHeight="1" x14ac:dyDescent="0.25">
      <c r="A55" s="67"/>
      <c r="B55" s="68"/>
      <c r="C55" s="68"/>
      <c r="D55" s="68"/>
      <c r="E55" s="68"/>
      <c r="F55" s="68"/>
      <c r="G55" s="68"/>
      <c r="H55" s="68"/>
      <c r="I55" s="28"/>
      <c r="J55" s="28"/>
      <c r="K55" s="28"/>
      <c r="L55" s="22">
        <v>45</v>
      </c>
      <c r="M55" s="37" t="s">
        <v>105</v>
      </c>
      <c r="N55" s="38"/>
      <c r="O55" s="38"/>
      <c r="P55" s="38"/>
      <c r="Q55" s="38"/>
      <c r="R55" s="38"/>
      <c r="S55" s="38"/>
      <c r="T55" s="39"/>
      <c r="U55" s="40" t="s">
        <v>92</v>
      </c>
      <c r="V55" s="40"/>
      <c r="W55" s="41">
        <v>100</v>
      </c>
      <c r="X55" s="42"/>
      <c r="Y55" s="36">
        <v>31.7</v>
      </c>
      <c r="Z55" s="36"/>
      <c r="AA55" s="23">
        <f t="shared" si="2"/>
        <v>3170</v>
      </c>
      <c r="AB55" s="23"/>
      <c r="AC55" s="23"/>
      <c r="AD55" s="24"/>
    </row>
    <row r="56" spans="1:40" ht="18.75" customHeight="1" x14ac:dyDescent="0.25">
      <c r="A56" s="25"/>
      <c r="B56" s="26"/>
      <c r="C56" s="26"/>
      <c r="D56" s="26"/>
      <c r="E56" s="26"/>
      <c r="F56" s="26"/>
      <c r="G56" s="26"/>
      <c r="H56" s="27"/>
      <c r="I56" s="28"/>
      <c r="J56" s="28"/>
      <c r="K56" s="28"/>
      <c r="L56" s="22">
        <v>46</v>
      </c>
      <c r="M56" s="37" t="s">
        <v>106</v>
      </c>
      <c r="N56" s="38"/>
      <c r="O56" s="38"/>
      <c r="P56" s="38"/>
      <c r="Q56" s="38"/>
      <c r="R56" s="38"/>
      <c r="S56" s="38"/>
      <c r="T56" s="39"/>
      <c r="U56" s="40" t="s">
        <v>92</v>
      </c>
      <c r="V56" s="40"/>
      <c r="W56" s="41">
        <v>20</v>
      </c>
      <c r="X56" s="42"/>
      <c r="Y56" s="36">
        <v>1</v>
      </c>
      <c r="Z56" s="36"/>
      <c r="AA56" s="23">
        <f t="shared" si="2"/>
        <v>20</v>
      </c>
      <c r="AB56" s="23"/>
      <c r="AC56" s="23"/>
      <c r="AD56" s="24"/>
    </row>
    <row r="57" spans="1:40" ht="18.75" customHeight="1" x14ac:dyDescent="0.25">
      <c r="A57" s="25"/>
      <c r="B57" s="26"/>
      <c r="C57" s="26"/>
      <c r="D57" s="26"/>
      <c r="E57" s="26"/>
      <c r="F57" s="26"/>
      <c r="G57" s="26"/>
      <c r="H57" s="27"/>
      <c r="I57" s="28"/>
      <c r="J57" s="28"/>
      <c r="K57" s="28"/>
      <c r="L57" s="22">
        <v>47</v>
      </c>
      <c r="M57" s="37" t="s">
        <v>107</v>
      </c>
      <c r="N57" s="38"/>
      <c r="O57" s="38"/>
      <c r="P57" s="38"/>
      <c r="Q57" s="38"/>
      <c r="R57" s="38"/>
      <c r="S57" s="38"/>
      <c r="T57" s="39"/>
      <c r="U57" s="40" t="s">
        <v>95</v>
      </c>
      <c r="V57" s="40"/>
      <c r="W57" s="41">
        <v>4</v>
      </c>
      <c r="X57" s="42"/>
      <c r="Y57" s="36">
        <v>9.9</v>
      </c>
      <c r="Z57" s="36"/>
      <c r="AA57" s="23">
        <f t="shared" si="2"/>
        <v>39.6</v>
      </c>
      <c r="AB57" s="23"/>
      <c r="AC57" s="23"/>
      <c r="AD57" s="24"/>
    </row>
    <row r="58" spans="1:40" ht="18.75" customHeight="1" x14ac:dyDescent="0.25">
      <c r="A58" s="25"/>
      <c r="B58" s="26"/>
      <c r="C58" s="26"/>
      <c r="D58" s="26"/>
      <c r="E58" s="26"/>
      <c r="F58" s="26"/>
      <c r="G58" s="26"/>
      <c r="H58" s="27"/>
      <c r="I58" s="28"/>
      <c r="J58" s="28"/>
      <c r="K58" s="28"/>
      <c r="L58" s="22">
        <v>48</v>
      </c>
      <c r="M58" s="37" t="s">
        <v>108</v>
      </c>
      <c r="N58" s="38"/>
      <c r="O58" s="38"/>
      <c r="P58" s="38"/>
      <c r="Q58" s="38"/>
      <c r="R58" s="38"/>
      <c r="S58" s="38"/>
      <c r="T58" s="39"/>
      <c r="U58" s="40" t="s">
        <v>92</v>
      </c>
      <c r="V58" s="40"/>
      <c r="W58" s="41">
        <v>3</v>
      </c>
      <c r="X58" s="42"/>
      <c r="Y58" s="36">
        <v>5</v>
      </c>
      <c r="Z58" s="36"/>
      <c r="AA58" s="23">
        <f t="shared" si="2"/>
        <v>15</v>
      </c>
      <c r="AB58" s="23"/>
      <c r="AC58" s="23"/>
      <c r="AD58" s="24"/>
    </row>
    <row r="59" spans="1:40" ht="18.75" customHeight="1" x14ac:dyDescent="0.25">
      <c r="A59" s="25"/>
      <c r="B59" s="26"/>
      <c r="C59" s="26"/>
      <c r="D59" s="26"/>
      <c r="E59" s="26"/>
      <c r="F59" s="26"/>
      <c r="G59" s="26"/>
      <c r="H59" s="27"/>
      <c r="I59" s="28"/>
      <c r="J59" s="28"/>
      <c r="K59" s="28"/>
      <c r="L59" s="22">
        <v>49</v>
      </c>
      <c r="M59" s="37" t="s">
        <v>109</v>
      </c>
      <c r="N59" s="38"/>
      <c r="O59" s="38"/>
      <c r="P59" s="38"/>
      <c r="Q59" s="38"/>
      <c r="R59" s="38"/>
      <c r="S59" s="38"/>
      <c r="T59" s="39"/>
      <c r="U59" s="40" t="s">
        <v>95</v>
      </c>
      <c r="V59" s="40"/>
      <c r="W59" s="41">
        <v>6</v>
      </c>
      <c r="X59" s="42"/>
      <c r="Y59" s="36">
        <v>2.94</v>
      </c>
      <c r="Z59" s="36"/>
      <c r="AA59" s="23">
        <f t="shared" si="2"/>
        <v>17.64</v>
      </c>
      <c r="AB59" s="23"/>
      <c r="AC59" s="23"/>
      <c r="AD59" s="24"/>
    </row>
    <row r="60" spans="1:40" ht="18.75" customHeight="1" x14ac:dyDescent="0.25">
      <c r="A60" s="25"/>
      <c r="B60" s="26"/>
      <c r="C60" s="26"/>
      <c r="D60" s="26"/>
      <c r="E60" s="26"/>
      <c r="F60" s="26"/>
      <c r="G60" s="26"/>
      <c r="H60" s="27"/>
      <c r="I60" s="28"/>
      <c r="J60" s="28"/>
      <c r="K60" s="28"/>
      <c r="L60" s="22">
        <v>50</v>
      </c>
      <c r="M60" s="32" t="s">
        <v>110</v>
      </c>
      <c r="N60" s="32"/>
      <c r="O60" s="32"/>
      <c r="P60" s="32"/>
      <c r="Q60" s="32"/>
      <c r="R60" s="32"/>
      <c r="S60" s="32"/>
      <c r="T60" s="32"/>
      <c r="U60" s="40" t="s">
        <v>93</v>
      </c>
      <c r="V60" s="40"/>
      <c r="W60" s="41">
        <v>3</v>
      </c>
      <c r="X60" s="42"/>
      <c r="Y60" s="36">
        <v>62.19</v>
      </c>
      <c r="Z60" s="36"/>
      <c r="AA60" s="23">
        <f t="shared" si="2"/>
        <v>186.57</v>
      </c>
      <c r="AB60" s="23"/>
      <c r="AC60" s="23"/>
      <c r="AD60" s="24"/>
    </row>
    <row r="61" spans="1:40" ht="18.75" customHeight="1" x14ac:dyDescent="0.25">
      <c r="A61" s="25"/>
      <c r="B61" s="26"/>
      <c r="C61" s="26"/>
      <c r="D61" s="26"/>
      <c r="E61" s="26"/>
      <c r="F61" s="26"/>
      <c r="G61" s="26"/>
      <c r="H61" s="27"/>
      <c r="I61" s="28"/>
      <c r="J61" s="28"/>
      <c r="K61" s="28"/>
      <c r="L61" s="22">
        <v>51</v>
      </c>
      <c r="M61" s="32" t="s">
        <v>111</v>
      </c>
      <c r="N61" s="32"/>
      <c r="O61" s="32"/>
      <c r="P61" s="32"/>
      <c r="Q61" s="32"/>
      <c r="R61" s="32"/>
      <c r="S61" s="32"/>
      <c r="T61" s="32"/>
      <c r="U61" s="40" t="s">
        <v>95</v>
      </c>
      <c r="V61" s="40"/>
      <c r="W61" s="41">
        <v>1</v>
      </c>
      <c r="X61" s="42"/>
      <c r="Y61" s="36">
        <v>3.5</v>
      </c>
      <c r="Z61" s="36"/>
      <c r="AA61" s="23">
        <f t="shared" si="2"/>
        <v>3.5</v>
      </c>
      <c r="AB61" s="23"/>
      <c r="AC61" s="23"/>
      <c r="AD61" s="24"/>
    </row>
    <row r="62" spans="1:40" ht="18.75" customHeight="1" x14ac:dyDescent="0.25">
      <c r="A62" s="25"/>
      <c r="B62" s="26"/>
      <c r="C62" s="26"/>
      <c r="D62" s="26"/>
      <c r="E62" s="26"/>
      <c r="F62" s="26"/>
      <c r="G62" s="26"/>
      <c r="H62" s="27"/>
      <c r="I62" s="28"/>
      <c r="J62" s="28"/>
      <c r="K62" s="28"/>
      <c r="L62" s="22">
        <v>52</v>
      </c>
      <c r="M62" s="32" t="s">
        <v>112</v>
      </c>
      <c r="N62" s="32"/>
      <c r="O62" s="32"/>
      <c r="P62" s="32"/>
      <c r="Q62" s="32"/>
      <c r="R62" s="32"/>
      <c r="S62" s="32"/>
      <c r="T62" s="32"/>
      <c r="U62" s="40" t="s">
        <v>95</v>
      </c>
      <c r="V62" s="40"/>
      <c r="W62" s="41">
        <v>2</v>
      </c>
      <c r="X62" s="42"/>
      <c r="Y62" s="36">
        <v>2.5</v>
      </c>
      <c r="Z62" s="36"/>
      <c r="AA62" s="23">
        <f t="shared" si="2"/>
        <v>5</v>
      </c>
      <c r="AB62" s="23"/>
      <c r="AC62" s="23"/>
      <c r="AD62" s="24"/>
    </row>
    <row r="63" spans="1:40" ht="18.75" customHeight="1" x14ac:dyDescent="0.25">
      <c r="A63" s="25"/>
      <c r="B63" s="26"/>
      <c r="C63" s="26"/>
      <c r="D63" s="26"/>
      <c r="E63" s="26"/>
      <c r="F63" s="26"/>
      <c r="G63" s="26"/>
      <c r="H63" s="27"/>
      <c r="I63" s="28"/>
      <c r="J63" s="28"/>
      <c r="K63" s="28"/>
      <c r="L63" s="22">
        <v>53</v>
      </c>
      <c r="M63" s="32" t="s">
        <v>113</v>
      </c>
      <c r="N63" s="32"/>
      <c r="O63" s="32"/>
      <c r="P63" s="32"/>
      <c r="Q63" s="32"/>
      <c r="R63" s="32"/>
      <c r="S63" s="32"/>
      <c r="T63" s="32"/>
      <c r="U63" s="40" t="s">
        <v>92</v>
      </c>
      <c r="V63" s="40"/>
      <c r="W63" s="41">
        <v>1</v>
      </c>
      <c r="X63" s="42"/>
      <c r="Y63" s="36">
        <v>8.61</v>
      </c>
      <c r="Z63" s="36"/>
      <c r="AA63" s="23">
        <f t="shared" si="2"/>
        <v>8.61</v>
      </c>
      <c r="AB63" s="23"/>
      <c r="AC63" s="23"/>
      <c r="AD63" s="24"/>
    </row>
    <row r="64" spans="1:40" ht="18.75" customHeight="1" x14ac:dyDescent="0.25">
      <c r="A64" s="25"/>
      <c r="B64" s="26"/>
      <c r="C64" s="26"/>
      <c r="D64" s="26"/>
      <c r="E64" s="26"/>
      <c r="F64" s="26"/>
      <c r="G64" s="26"/>
      <c r="H64" s="27"/>
      <c r="I64" s="28"/>
      <c r="J64" s="28"/>
      <c r="K64" s="28"/>
      <c r="L64" s="22">
        <v>54</v>
      </c>
      <c r="M64" s="32" t="s">
        <v>114</v>
      </c>
      <c r="N64" s="32"/>
      <c r="O64" s="32"/>
      <c r="P64" s="32"/>
      <c r="Q64" s="32"/>
      <c r="R64" s="32"/>
      <c r="S64" s="32"/>
      <c r="T64" s="32"/>
      <c r="U64" s="40" t="s">
        <v>139</v>
      </c>
      <c r="V64" s="40"/>
      <c r="W64" s="41">
        <v>1</v>
      </c>
      <c r="X64" s="42"/>
      <c r="Y64" s="36">
        <v>3.8</v>
      </c>
      <c r="Z64" s="36"/>
      <c r="AA64" s="23">
        <f t="shared" si="2"/>
        <v>3.8</v>
      </c>
      <c r="AB64" s="23"/>
      <c r="AC64" s="23"/>
      <c r="AD64" s="24"/>
      <c r="AM64" s="5"/>
      <c r="AN64" s="5"/>
    </row>
    <row r="65" spans="1:39" ht="18.75" customHeight="1" x14ac:dyDescent="0.25">
      <c r="A65" s="25"/>
      <c r="B65" s="26"/>
      <c r="C65" s="26"/>
      <c r="D65" s="26"/>
      <c r="E65" s="26"/>
      <c r="F65" s="26"/>
      <c r="G65" s="26"/>
      <c r="H65" s="27"/>
      <c r="I65" s="28"/>
      <c r="J65" s="28"/>
      <c r="K65" s="28"/>
      <c r="L65" s="22">
        <v>55</v>
      </c>
      <c r="M65" s="32" t="s">
        <v>115</v>
      </c>
      <c r="N65" s="32"/>
      <c r="O65" s="32"/>
      <c r="P65" s="32"/>
      <c r="Q65" s="32"/>
      <c r="R65" s="32"/>
      <c r="S65" s="32"/>
      <c r="T65" s="32"/>
      <c r="U65" s="40" t="s">
        <v>139</v>
      </c>
      <c r="V65" s="40"/>
      <c r="W65" s="41">
        <v>1</v>
      </c>
      <c r="X65" s="42"/>
      <c r="Y65" s="36">
        <v>6.5</v>
      </c>
      <c r="Z65" s="36"/>
      <c r="AA65" s="23">
        <f t="shared" si="2"/>
        <v>6.5</v>
      </c>
      <c r="AB65" s="23"/>
      <c r="AC65" s="23"/>
      <c r="AD65" s="24"/>
      <c r="AM65" s="5"/>
    </row>
    <row r="66" spans="1:39" ht="18.75" customHeight="1" x14ac:dyDescent="0.25">
      <c r="A66" s="25"/>
      <c r="B66" s="26"/>
      <c r="C66" s="26"/>
      <c r="D66" s="26"/>
      <c r="E66" s="26"/>
      <c r="F66" s="26"/>
      <c r="G66" s="26"/>
      <c r="H66" s="27"/>
      <c r="I66" s="28"/>
      <c r="J66" s="28"/>
      <c r="K66" s="28"/>
      <c r="L66" s="22">
        <v>56</v>
      </c>
      <c r="M66" s="32" t="s">
        <v>116</v>
      </c>
      <c r="N66" s="32"/>
      <c r="O66" s="32"/>
      <c r="P66" s="32"/>
      <c r="Q66" s="32"/>
      <c r="R66" s="32"/>
      <c r="S66" s="32"/>
      <c r="T66" s="32"/>
      <c r="U66" s="40" t="s">
        <v>92</v>
      </c>
      <c r="V66" s="40"/>
      <c r="W66" s="41">
        <v>3</v>
      </c>
      <c r="X66" s="42"/>
      <c r="Y66" s="36">
        <v>24.1</v>
      </c>
      <c r="Z66" s="36"/>
      <c r="AA66" s="23">
        <f t="shared" si="2"/>
        <v>72.300000000000011</v>
      </c>
      <c r="AB66" s="23"/>
      <c r="AC66" s="23"/>
      <c r="AD66" s="24"/>
    </row>
    <row r="67" spans="1:39" ht="18.75" customHeight="1" x14ac:dyDescent="0.25">
      <c r="A67" s="25"/>
      <c r="B67" s="26"/>
      <c r="C67" s="26"/>
      <c r="D67" s="26"/>
      <c r="E67" s="26"/>
      <c r="F67" s="26"/>
      <c r="G67" s="26"/>
      <c r="H67" s="27"/>
      <c r="I67" s="28"/>
      <c r="J67" s="28"/>
      <c r="K67" s="28"/>
      <c r="L67" s="22">
        <v>57</v>
      </c>
      <c r="M67" s="32" t="s">
        <v>117</v>
      </c>
      <c r="N67" s="32"/>
      <c r="O67" s="32"/>
      <c r="P67" s="32"/>
      <c r="Q67" s="32"/>
      <c r="R67" s="32"/>
      <c r="S67" s="32"/>
      <c r="T67" s="32"/>
      <c r="U67" s="40" t="s">
        <v>92</v>
      </c>
      <c r="V67" s="40"/>
      <c r="W67" s="41">
        <v>2</v>
      </c>
      <c r="X67" s="42"/>
      <c r="Y67" s="36">
        <v>69.900000000000006</v>
      </c>
      <c r="Z67" s="36"/>
      <c r="AA67" s="23">
        <f t="shared" si="2"/>
        <v>139.80000000000001</v>
      </c>
      <c r="AB67" s="23"/>
      <c r="AC67" s="23"/>
      <c r="AD67" s="24"/>
    </row>
    <row r="68" spans="1:39" ht="18.75" customHeight="1" x14ac:dyDescent="0.25">
      <c r="A68" s="25"/>
      <c r="B68" s="26"/>
      <c r="C68" s="26"/>
      <c r="D68" s="26"/>
      <c r="E68" s="26"/>
      <c r="F68" s="26"/>
      <c r="G68" s="26"/>
      <c r="H68" s="27"/>
      <c r="I68" s="28"/>
      <c r="J68" s="28"/>
      <c r="K68" s="28"/>
      <c r="L68" s="2">
        <v>58</v>
      </c>
      <c r="M68" s="32" t="s">
        <v>118</v>
      </c>
      <c r="N68" s="32"/>
      <c r="O68" s="32"/>
      <c r="P68" s="32"/>
      <c r="Q68" s="32"/>
      <c r="R68" s="32"/>
      <c r="S68" s="32"/>
      <c r="T68" s="32"/>
      <c r="U68" s="40" t="s">
        <v>92</v>
      </c>
      <c r="V68" s="40"/>
      <c r="W68" s="41">
        <v>2</v>
      </c>
      <c r="X68" s="42"/>
      <c r="Y68" s="36">
        <v>3.5</v>
      </c>
      <c r="Z68" s="36"/>
      <c r="AA68" s="23">
        <f t="shared" si="2"/>
        <v>7</v>
      </c>
      <c r="AB68" s="23"/>
      <c r="AC68" s="23"/>
      <c r="AD68" s="24"/>
    </row>
    <row r="69" spans="1:39" ht="18.75" customHeight="1" x14ac:dyDescent="0.25">
      <c r="A69" s="25"/>
      <c r="B69" s="26"/>
      <c r="C69" s="26"/>
      <c r="D69" s="26"/>
      <c r="E69" s="26"/>
      <c r="F69" s="26"/>
      <c r="G69" s="26"/>
      <c r="H69" s="27"/>
      <c r="I69" s="28"/>
      <c r="J69" s="28"/>
      <c r="K69" s="28"/>
      <c r="L69" s="2">
        <v>59</v>
      </c>
      <c r="M69" s="32" t="s">
        <v>119</v>
      </c>
      <c r="N69" s="32"/>
      <c r="O69" s="32"/>
      <c r="P69" s="32"/>
      <c r="Q69" s="32"/>
      <c r="R69" s="32"/>
      <c r="S69" s="32"/>
      <c r="T69" s="32"/>
      <c r="U69" s="40" t="s">
        <v>93</v>
      </c>
      <c r="V69" s="40"/>
      <c r="W69" s="41">
        <v>10</v>
      </c>
      <c r="X69" s="42"/>
      <c r="Y69" s="36">
        <v>2.94</v>
      </c>
      <c r="Z69" s="36"/>
      <c r="AA69" s="23">
        <f t="shared" si="2"/>
        <v>29.4</v>
      </c>
      <c r="AB69" s="23"/>
      <c r="AC69" s="23"/>
      <c r="AD69" s="24"/>
    </row>
    <row r="70" spans="1:39" ht="18.75" customHeight="1" x14ac:dyDescent="0.25">
      <c r="A70" s="25"/>
      <c r="B70" s="26"/>
      <c r="C70" s="26"/>
      <c r="D70" s="26"/>
      <c r="E70" s="26"/>
      <c r="F70" s="26"/>
      <c r="G70" s="26"/>
      <c r="H70" s="27"/>
      <c r="I70" s="28"/>
      <c r="J70" s="28"/>
      <c r="K70" s="28"/>
      <c r="L70" s="2">
        <v>60</v>
      </c>
      <c r="M70" s="32" t="s">
        <v>120</v>
      </c>
      <c r="N70" s="32"/>
      <c r="O70" s="32"/>
      <c r="P70" s="32"/>
      <c r="Q70" s="32"/>
      <c r="R70" s="32"/>
      <c r="S70" s="32"/>
      <c r="T70" s="32"/>
      <c r="U70" s="40" t="s">
        <v>92</v>
      </c>
      <c r="V70" s="40"/>
      <c r="W70" s="41">
        <v>7</v>
      </c>
      <c r="X70" s="42"/>
      <c r="Y70" s="36">
        <v>80</v>
      </c>
      <c r="Z70" s="36"/>
      <c r="AA70" s="23">
        <f t="shared" si="2"/>
        <v>560</v>
      </c>
      <c r="AB70" s="23"/>
      <c r="AC70" s="23"/>
      <c r="AD70" s="24"/>
    </row>
    <row r="71" spans="1:39" ht="18.75" customHeight="1" x14ac:dyDescent="0.25">
      <c r="A71" s="25"/>
      <c r="B71" s="26"/>
      <c r="C71" s="26"/>
      <c r="D71" s="26"/>
      <c r="E71" s="26"/>
      <c r="F71" s="26"/>
      <c r="G71" s="26"/>
      <c r="H71" s="27"/>
      <c r="I71" s="28"/>
      <c r="J71" s="28"/>
      <c r="K71" s="28"/>
      <c r="L71" s="2">
        <v>61</v>
      </c>
      <c r="M71" s="32" t="s">
        <v>121</v>
      </c>
      <c r="N71" s="32"/>
      <c r="O71" s="32"/>
      <c r="P71" s="32"/>
      <c r="Q71" s="32"/>
      <c r="R71" s="32"/>
      <c r="S71" s="32"/>
      <c r="T71" s="32"/>
      <c r="U71" s="40" t="s">
        <v>92</v>
      </c>
      <c r="V71" s="40"/>
      <c r="W71" s="34">
        <v>2</v>
      </c>
      <c r="X71" s="35"/>
      <c r="Y71" s="36">
        <v>17.899999999999999</v>
      </c>
      <c r="Z71" s="36"/>
      <c r="AA71" s="23">
        <f t="shared" si="2"/>
        <v>35.799999999999997</v>
      </c>
      <c r="AB71" s="23"/>
      <c r="AC71" s="23"/>
      <c r="AD71" s="24"/>
    </row>
    <row r="72" spans="1:39" ht="18.75" customHeight="1" x14ac:dyDescent="0.25">
      <c r="A72" s="25"/>
      <c r="B72" s="26"/>
      <c r="C72" s="26"/>
      <c r="D72" s="26"/>
      <c r="E72" s="26"/>
      <c r="F72" s="26"/>
      <c r="G72" s="26"/>
      <c r="H72" s="27"/>
      <c r="I72" s="28"/>
      <c r="J72" s="28"/>
      <c r="K72" s="28"/>
      <c r="L72" s="2">
        <v>62</v>
      </c>
      <c r="M72" s="37" t="s">
        <v>122</v>
      </c>
      <c r="N72" s="38"/>
      <c r="O72" s="38"/>
      <c r="P72" s="38"/>
      <c r="Q72" s="38"/>
      <c r="R72" s="38"/>
      <c r="S72" s="38"/>
      <c r="T72" s="39"/>
      <c r="U72" s="40" t="s">
        <v>92</v>
      </c>
      <c r="V72" s="40"/>
      <c r="W72" s="34">
        <v>1</v>
      </c>
      <c r="X72" s="35"/>
      <c r="Y72" s="36">
        <v>1.5</v>
      </c>
      <c r="Z72" s="36"/>
      <c r="AA72" s="23">
        <f t="shared" si="2"/>
        <v>1.5</v>
      </c>
      <c r="AB72" s="23"/>
      <c r="AC72" s="23"/>
      <c r="AD72" s="24"/>
    </row>
    <row r="73" spans="1:39" ht="18.75" customHeight="1" x14ac:dyDescent="0.25">
      <c r="A73" s="25"/>
      <c r="B73" s="26"/>
      <c r="C73" s="26"/>
      <c r="D73" s="26"/>
      <c r="E73" s="26"/>
      <c r="F73" s="26"/>
      <c r="G73" s="26"/>
      <c r="H73" s="27"/>
      <c r="I73" s="28"/>
      <c r="J73" s="28"/>
      <c r="K73" s="28"/>
      <c r="L73" s="2">
        <v>63</v>
      </c>
      <c r="M73" s="32" t="s">
        <v>123</v>
      </c>
      <c r="N73" s="32"/>
      <c r="O73" s="32"/>
      <c r="P73" s="32"/>
      <c r="Q73" s="32"/>
      <c r="R73" s="32"/>
      <c r="S73" s="32"/>
      <c r="T73" s="32"/>
      <c r="U73" s="40" t="s">
        <v>92</v>
      </c>
      <c r="V73" s="40"/>
      <c r="W73" s="34">
        <v>2</v>
      </c>
      <c r="X73" s="35"/>
      <c r="Y73" s="36">
        <v>2.9</v>
      </c>
      <c r="Z73" s="36"/>
      <c r="AA73" s="23">
        <f t="shared" si="2"/>
        <v>5.8</v>
      </c>
      <c r="AB73" s="23"/>
      <c r="AC73" s="23"/>
      <c r="AD73" s="24"/>
    </row>
    <row r="74" spans="1:39" ht="18.75" customHeight="1" x14ac:dyDescent="0.25">
      <c r="A74" s="65"/>
      <c r="B74" s="66"/>
      <c r="C74" s="66"/>
      <c r="D74" s="66"/>
      <c r="E74" s="66"/>
      <c r="F74" s="66"/>
      <c r="G74" s="66"/>
      <c r="H74" s="66"/>
      <c r="I74" s="28"/>
      <c r="J74" s="28"/>
      <c r="K74" s="28"/>
      <c r="L74" s="22">
        <v>64</v>
      </c>
      <c r="M74" s="37" t="s">
        <v>124</v>
      </c>
      <c r="N74" s="38"/>
      <c r="O74" s="38"/>
      <c r="P74" s="38"/>
      <c r="Q74" s="38"/>
      <c r="R74" s="38"/>
      <c r="S74" s="38"/>
      <c r="T74" s="39"/>
      <c r="U74" s="40" t="s">
        <v>92</v>
      </c>
      <c r="V74" s="40"/>
      <c r="W74" s="41">
        <v>25</v>
      </c>
      <c r="X74" s="42"/>
      <c r="Y74" s="76">
        <v>1.5</v>
      </c>
      <c r="Z74" s="76"/>
      <c r="AA74" s="23">
        <f>W74*Y74</f>
        <v>37.5</v>
      </c>
      <c r="AB74" s="23"/>
      <c r="AC74" s="23"/>
      <c r="AD74" s="24"/>
    </row>
    <row r="75" spans="1:39" ht="18.75" customHeight="1" x14ac:dyDescent="0.25">
      <c r="A75" s="65"/>
      <c r="B75" s="66"/>
      <c r="C75" s="66"/>
      <c r="D75" s="66"/>
      <c r="E75" s="66"/>
      <c r="F75" s="66"/>
      <c r="G75" s="66"/>
      <c r="H75" s="66"/>
      <c r="I75" s="28"/>
      <c r="J75" s="28"/>
      <c r="K75" s="28"/>
      <c r="L75" s="22">
        <v>65</v>
      </c>
      <c r="M75" s="37" t="s">
        <v>125</v>
      </c>
      <c r="N75" s="38"/>
      <c r="O75" s="38"/>
      <c r="P75" s="38"/>
      <c r="Q75" s="38"/>
      <c r="R75" s="38"/>
      <c r="S75" s="38"/>
      <c r="T75" s="39"/>
      <c r="U75" s="40" t="s">
        <v>92</v>
      </c>
      <c r="V75" s="40"/>
      <c r="W75" s="41">
        <v>3</v>
      </c>
      <c r="X75" s="42"/>
      <c r="Y75" s="36">
        <v>3.5</v>
      </c>
      <c r="Z75" s="36"/>
      <c r="AA75" s="23">
        <f t="shared" ref="AA75:AA92" si="3">W75*Y75</f>
        <v>10.5</v>
      </c>
      <c r="AB75" s="23"/>
      <c r="AC75" s="23"/>
      <c r="AD75" s="24"/>
    </row>
    <row r="76" spans="1:39" ht="18.75" customHeight="1" x14ac:dyDescent="0.25">
      <c r="A76" s="67"/>
      <c r="B76" s="68"/>
      <c r="C76" s="68"/>
      <c r="D76" s="68"/>
      <c r="E76" s="68"/>
      <c r="F76" s="68"/>
      <c r="G76" s="68"/>
      <c r="H76" s="68"/>
      <c r="I76" s="28"/>
      <c r="J76" s="28"/>
      <c r="K76" s="28"/>
      <c r="L76" s="22">
        <v>66</v>
      </c>
      <c r="M76" s="37" t="s">
        <v>126</v>
      </c>
      <c r="N76" s="38"/>
      <c r="O76" s="38"/>
      <c r="P76" s="38"/>
      <c r="Q76" s="38"/>
      <c r="R76" s="38"/>
      <c r="S76" s="38"/>
      <c r="T76" s="39"/>
      <c r="U76" s="40" t="s">
        <v>92</v>
      </c>
      <c r="V76" s="40"/>
      <c r="W76" s="41">
        <v>2</v>
      </c>
      <c r="X76" s="42"/>
      <c r="Y76" s="36">
        <v>5</v>
      </c>
      <c r="Z76" s="36"/>
      <c r="AA76" s="23">
        <f t="shared" si="3"/>
        <v>10</v>
      </c>
      <c r="AB76" s="23"/>
      <c r="AC76" s="23"/>
      <c r="AD76" s="24"/>
    </row>
    <row r="77" spans="1:39" ht="18.75" customHeight="1" x14ac:dyDescent="0.25">
      <c r="A77" s="25"/>
      <c r="B77" s="26"/>
      <c r="C77" s="26"/>
      <c r="D77" s="26"/>
      <c r="E77" s="26"/>
      <c r="F77" s="26"/>
      <c r="G77" s="26"/>
      <c r="H77" s="27"/>
      <c r="I77" s="28"/>
      <c r="J77" s="28"/>
      <c r="K77" s="28"/>
      <c r="L77" s="22">
        <v>67</v>
      </c>
      <c r="M77" s="37" t="s">
        <v>127</v>
      </c>
      <c r="N77" s="38"/>
      <c r="O77" s="38"/>
      <c r="P77" s="38"/>
      <c r="Q77" s="38"/>
      <c r="R77" s="38"/>
      <c r="S77" s="38"/>
      <c r="T77" s="39"/>
      <c r="U77" s="40" t="s">
        <v>92</v>
      </c>
      <c r="V77" s="40"/>
      <c r="W77" s="41">
        <v>1</v>
      </c>
      <c r="X77" s="42"/>
      <c r="Y77" s="36">
        <v>25</v>
      </c>
      <c r="Z77" s="36"/>
      <c r="AA77" s="23">
        <f t="shared" si="3"/>
        <v>25</v>
      </c>
      <c r="AB77" s="23"/>
      <c r="AC77" s="23"/>
      <c r="AD77" s="24"/>
    </row>
    <row r="78" spans="1:39" ht="18.75" customHeight="1" x14ac:dyDescent="0.25">
      <c r="A78" s="25"/>
      <c r="B78" s="26"/>
      <c r="C78" s="26"/>
      <c r="D78" s="26"/>
      <c r="E78" s="26"/>
      <c r="F78" s="26"/>
      <c r="G78" s="26"/>
      <c r="H78" s="27"/>
      <c r="I78" s="28"/>
      <c r="J78" s="28"/>
      <c r="K78" s="28"/>
      <c r="L78" s="22">
        <v>68</v>
      </c>
      <c r="M78" s="37" t="s">
        <v>128</v>
      </c>
      <c r="N78" s="38"/>
      <c r="O78" s="38"/>
      <c r="P78" s="38"/>
      <c r="Q78" s="38"/>
      <c r="R78" s="38"/>
      <c r="S78" s="38"/>
      <c r="T78" s="39"/>
      <c r="U78" s="40" t="s">
        <v>93</v>
      </c>
      <c r="V78" s="40"/>
      <c r="W78" s="41">
        <v>1</v>
      </c>
      <c r="X78" s="42"/>
      <c r="Y78" s="36">
        <v>12.9</v>
      </c>
      <c r="Z78" s="36"/>
      <c r="AA78" s="23">
        <f t="shared" si="3"/>
        <v>12.9</v>
      </c>
      <c r="AB78" s="23"/>
      <c r="AC78" s="23"/>
      <c r="AD78" s="24"/>
    </row>
    <row r="79" spans="1:39" ht="18.75" customHeight="1" x14ac:dyDescent="0.25">
      <c r="A79" s="25"/>
      <c r="B79" s="26"/>
      <c r="C79" s="26"/>
      <c r="D79" s="26"/>
      <c r="E79" s="26"/>
      <c r="F79" s="26"/>
      <c r="G79" s="26"/>
      <c r="H79" s="27"/>
      <c r="I79" s="28"/>
      <c r="J79" s="28"/>
      <c r="K79" s="28"/>
      <c r="L79" s="22">
        <v>69</v>
      </c>
      <c r="M79" s="37" t="s">
        <v>129</v>
      </c>
      <c r="N79" s="38"/>
      <c r="O79" s="38"/>
      <c r="P79" s="38"/>
      <c r="Q79" s="38"/>
      <c r="R79" s="38"/>
      <c r="S79" s="38"/>
      <c r="T79" s="39"/>
      <c r="U79" s="40" t="s">
        <v>93</v>
      </c>
      <c r="V79" s="40"/>
      <c r="W79" s="41">
        <v>1</v>
      </c>
      <c r="X79" s="42"/>
      <c r="Y79" s="36">
        <v>7.7</v>
      </c>
      <c r="Z79" s="36"/>
      <c r="AA79" s="23">
        <f t="shared" si="3"/>
        <v>7.7</v>
      </c>
      <c r="AB79" s="23"/>
      <c r="AC79" s="23"/>
      <c r="AD79" s="24"/>
    </row>
    <row r="80" spans="1:39" ht="18.75" customHeight="1" x14ac:dyDescent="0.25">
      <c r="A80" s="25"/>
      <c r="B80" s="26"/>
      <c r="C80" s="26"/>
      <c r="D80" s="26"/>
      <c r="E80" s="26"/>
      <c r="F80" s="26"/>
      <c r="G80" s="26"/>
      <c r="H80" s="27"/>
      <c r="I80" s="28"/>
      <c r="J80" s="28"/>
      <c r="K80" s="28"/>
      <c r="L80" s="22">
        <v>70</v>
      </c>
      <c r="M80" s="37" t="s">
        <v>130</v>
      </c>
      <c r="N80" s="38"/>
      <c r="O80" s="38"/>
      <c r="P80" s="38"/>
      <c r="Q80" s="38"/>
      <c r="R80" s="38"/>
      <c r="S80" s="38"/>
      <c r="T80" s="39"/>
      <c r="U80" s="40" t="s">
        <v>93</v>
      </c>
      <c r="V80" s="40"/>
      <c r="W80" s="41">
        <v>5</v>
      </c>
      <c r="X80" s="42"/>
      <c r="Y80" s="36">
        <v>10.119999999999999</v>
      </c>
      <c r="Z80" s="36"/>
      <c r="AA80" s="23">
        <f t="shared" si="3"/>
        <v>50.599999999999994</v>
      </c>
      <c r="AB80" s="23"/>
      <c r="AC80" s="23"/>
      <c r="AD80" s="24"/>
    </row>
    <row r="81" spans="1:40" ht="18.75" customHeight="1" x14ac:dyDescent="0.25">
      <c r="A81" s="25"/>
      <c r="B81" s="26"/>
      <c r="C81" s="26"/>
      <c r="D81" s="26"/>
      <c r="E81" s="26"/>
      <c r="F81" s="26"/>
      <c r="G81" s="26"/>
      <c r="H81" s="27"/>
      <c r="I81" s="28"/>
      <c r="J81" s="28"/>
      <c r="K81" s="28"/>
      <c r="L81" s="22">
        <v>71</v>
      </c>
      <c r="M81" s="32" t="s">
        <v>131</v>
      </c>
      <c r="N81" s="32"/>
      <c r="O81" s="32"/>
      <c r="P81" s="32"/>
      <c r="Q81" s="32"/>
      <c r="R81" s="32"/>
      <c r="S81" s="32"/>
      <c r="T81" s="32"/>
      <c r="U81" s="40" t="s">
        <v>92</v>
      </c>
      <c r="V81" s="40"/>
      <c r="W81" s="41">
        <v>2</v>
      </c>
      <c r="X81" s="42"/>
      <c r="Y81" s="36">
        <v>29.9</v>
      </c>
      <c r="Z81" s="36"/>
      <c r="AA81" s="23">
        <f t="shared" si="3"/>
        <v>59.8</v>
      </c>
      <c r="AB81" s="23"/>
      <c r="AC81" s="23"/>
      <c r="AD81" s="24"/>
    </row>
    <row r="82" spans="1:40" ht="18.75" customHeight="1" x14ac:dyDescent="0.25">
      <c r="A82" s="25"/>
      <c r="B82" s="26"/>
      <c r="C82" s="26"/>
      <c r="D82" s="26"/>
      <c r="E82" s="26"/>
      <c r="F82" s="26"/>
      <c r="G82" s="26"/>
      <c r="H82" s="27"/>
      <c r="I82" s="28"/>
      <c r="J82" s="28"/>
      <c r="K82" s="28"/>
      <c r="L82" s="22">
        <v>72</v>
      </c>
      <c r="M82" s="32" t="s">
        <v>132</v>
      </c>
      <c r="N82" s="32"/>
      <c r="O82" s="32"/>
      <c r="P82" s="32"/>
      <c r="Q82" s="32"/>
      <c r="R82" s="32"/>
      <c r="S82" s="32"/>
      <c r="T82" s="32"/>
      <c r="U82" s="40" t="s">
        <v>92</v>
      </c>
      <c r="V82" s="40"/>
      <c r="W82" s="41">
        <v>1</v>
      </c>
      <c r="X82" s="42"/>
      <c r="Y82" s="36">
        <v>41</v>
      </c>
      <c r="Z82" s="36"/>
      <c r="AA82" s="23">
        <f t="shared" si="3"/>
        <v>41</v>
      </c>
      <c r="AB82" s="23"/>
      <c r="AC82" s="23"/>
      <c r="AD82" s="24"/>
    </row>
    <row r="83" spans="1:40" ht="18.75" customHeight="1" x14ac:dyDescent="0.25">
      <c r="A83" s="25"/>
      <c r="B83" s="26"/>
      <c r="C83" s="26"/>
      <c r="D83" s="26"/>
      <c r="E83" s="26"/>
      <c r="F83" s="26"/>
      <c r="G83" s="26"/>
      <c r="H83" s="27"/>
      <c r="I83" s="28"/>
      <c r="J83" s="28"/>
      <c r="K83" s="28"/>
      <c r="L83" s="22">
        <v>73</v>
      </c>
      <c r="M83" s="32" t="s">
        <v>133</v>
      </c>
      <c r="N83" s="32"/>
      <c r="O83" s="32"/>
      <c r="P83" s="32"/>
      <c r="Q83" s="32"/>
      <c r="R83" s="32"/>
      <c r="S83" s="32"/>
      <c r="T83" s="32"/>
      <c r="U83" s="40"/>
      <c r="V83" s="40"/>
      <c r="W83" s="41">
        <v>1</v>
      </c>
      <c r="X83" s="42"/>
      <c r="Y83" s="36">
        <v>41</v>
      </c>
      <c r="Z83" s="36"/>
      <c r="AA83" s="23">
        <f t="shared" si="3"/>
        <v>41</v>
      </c>
      <c r="AB83" s="23"/>
      <c r="AC83" s="23"/>
      <c r="AD83" s="24"/>
    </row>
    <row r="84" spans="1:40" ht="18.75" customHeight="1" x14ac:dyDescent="0.25">
      <c r="A84" s="25"/>
      <c r="B84" s="26"/>
      <c r="C84" s="26"/>
      <c r="D84" s="26"/>
      <c r="E84" s="26"/>
      <c r="F84" s="26"/>
      <c r="G84" s="26"/>
      <c r="H84" s="27"/>
      <c r="I84" s="28"/>
      <c r="J84" s="28"/>
      <c r="K84" s="28"/>
      <c r="L84" s="22">
        <v>74</v>
      </c>
      <c r="M84" s="32" t="s">
        <v>134</v>
      </c>
      <c r="N84" s="32"/>
      <c r="O84" s="32"/>
      <c r="P84" s="32"/>
      <c r="Q84" s="32"/>
      <c r="R84" s="32"/>
      <c r="S84" s="32"/>
      <c r="T84" s="32"/>
      <c r="U84" s="40"/>
      <c r="V84" s="40"/>
      <c r="W84" s="41">
        <v>1</v>
      </c>
      <c r="X84" s="42"/>
      <c r="Y84" s="36">
        <v>13.5</v>
      </c>
      <c r="Z84" s="36"/>
      <c r="AA84" s="23">
        <f t="shared" si="3"/>
        <v>13.5</v>
      </c>
      <c r="AB84" s="23"/>
      <c r="AC84" s="23"/>
      <c r="AD84" s="24"/>
    </row>
    <row r="85" spans="1:40" ht="18.75" customHeight="1" x14ac:dyDescent="0.25">
      <c r="A85" s="25"/>
      <c r="B85" s="26"/>
      <c r="C85" s="26"/>
      <c r="D85" s="26"/>
      <c r="E85" s="26"/>
      <c r="F85" s="26"/>
      <c r="G85" s="26"/>
      <c r="H85" s="27"/>
      <c r="I85" s="28"/>
      <c r="J85" s="28"/>
      <c r="K85" s="28"/>
      <c r="L85" s="22">
        <v>75</v>
      </c>
      <c r="M85" s="32" t="s">
        <v>135</v>
      </c>
      <c r="N85" s="32"/>
      <c r="O85" s="32"/>
      <c r="P85" s="32"/>
      <c r="Q85" s="32"/>
      <c r="R85" s="32"/>
      <c r="S85" s="32"/>
      <c r="T85" s="32"/>
      <c r="U85" s="40"/>
      <c r="V85" s="40"/>
      <c r="W85" s="41">
        <v>1</v>
      </c>
      <c r="X85" s="42"/>
      <c r="Y85" s="36">
        <v>140</v>
      </c>
      <c r="Z85" s="36"/>
      <c r="AA85" s="23">
        <f t="shared" si="3"/>
        <v>140</v>
      </c>
      <c r="AB85" s="23"/>
      <c r="AC85" s="23"/>
      <c r="AD85" s="24"/>
      <c r="AM85" s="5"/>
      <c r="AN85" s="5"/>
    </row>
    <row r="86" spans="1:40" ht="18.75" customHeight="1" x14ac:dyDescent="0.25">
      <c r="A86" s="25"/>
      <c r="B86" s="26"/>
      <c r="C86" s="26"/>
      <c r="D86" s="26"/>
      <c r="E86" s="26"/>
      <c r="F86" s="26"/>
      <c r="G86" s="26"/>
      <c r="H86" s="27"/>
      <c r="I86" s="28"/>
      <c r="J86" s="28"/>
      <c r="K86" s="28"/>
      <c r="L86" s="22">
        <v>76</v>
      </c>
      <c r="M86" s="32" t="s">
        <v>136</v>
      </c>
      <c r="N86" s="32"/>
      <c r="O86" s="32"/>
      <c r="P86" s="32"/>
      <c r="Q86" s="32"/>
      <c r="R86" s="32"/>
      <c r="S86" s="32"/>
      <c r="T86" s="32"/>
      <c r="U86" s="40"/>
      <c r="V86" s="40"/>
      <c r="W86" s="41">
        <v>1</v>
      </c>
      <c r="X86" s="42"/>
      <c r="Y86" s="36">
        <v>310</v>
      </c>
      <c r="Z86" s="36"/>
      <c r="AA86" s="23">
        <f t="shared" si="3"/>
        <v>310</v>
      </c>
      <c r="AB86" s="23"/>
      <c r="AC86" s="23"/>
      <c r="AD86" s="24"/>
      <c r="AM86" s="5"/>
    </row>
    <row r="87" spans="1:40" ht="18.75" customHeight="1" x14ac:dyDescent="0.25">
      <c r="A87" s="25"/>
      <c r="B87" s="26"/>
      <c r="C87" s="26"/>
      <c r="D87" s="26"/>
      <c r="E87" s="26"/>
      <c r="F87" s="26"/>
      <c r="G87" s="26"/>
      <c r="H87" s="27"/>
      <c r="I87" s="28"/>
      <c r="J87" s="28"/>
      <c r="K87" s="28"/>
      <c r="L87" s="22">
        <v>77</v>
      </c>
      <c r="M87" s="32" t="s">
        <v>137</v>
      </c>
      <c r="N87" s="32"/>
      <c r="O87" s="32"/>
      <c r="P87" s="32"/>
      <c r="Q87" s="32"/>
      <c r="R87" s="32"/>
      <c r="S87" s="32"/>
      <c r="T87" s="32"/>
      <c r="U87" s="40"/>
      <c r="V87" s="40"/>
      <c r="W87" s="41">
        <v>1</v>
      </c>
      <c r="X87" s="42"/>
      <c r="Y87" s="36">
        <v>98</v>
      </c>
      <c r="Z87" s="36"/>
      <c r="AA87" s="23">
        <f t="shared" si="3"/>
        <v>98</v>
      </c>
      <c r="AB87" s="23"/>
      <c r="AC87" s="23"/>
      <c r="AD87" s="24"/>
    </row>
    <row r="88" spans="1:40" ht="18.75" customHeight="1" x14ac:dyDescent="0.25">
      <c r="A88" s="25"/>
      <c r="B88" s="26"/>
      <c r="C88" s="26"/>
      <c r="D88" s="26"/>
      <c r="E88" s="26"/>
      <c r="F88" s="26"/>
      <c r="G88" s="26"/>
      <c r="H88" s="27"/>
      <c r="I88" s="28"/>
      <c r="J88" s="28"/>
      <c r="K88" s="28"/>
      <c r="L88" s="22">
        <v>78</v>
      </c>
      <c r="M88" s="32" t="s">
        <v>138</v>
      </c>
      <c r="N88" s="32"/>
      <c r="O88" s="32"/>
      <c r="P88" s="32"/>
      <c r="Q88" s="32"/>
      <c r="R88" s="32"/>
      <c r="S88" s="32"/>
      <c r="T88" s="32"/>
      <c r="U88" s="40"/>
      <c r="V88" s="40"/>
      <c r="W88" s="41">
        <v>1</v>
      </c>
      <c r="X88" s="42"/>
      <c r="Y88" s="36">
        <v>2800</v>
      </c>
      <c r="Z88" s="36"/>
      <c r="AA88" s="23">
        <f t="shared" si="3"/>
        <v>2800</v>
      </c>
      <c r="AB88" s="23"/>
      <c r="AC88" s="23"/>
      <c r="AD88" s="24"/>
    </row>
    <row r="89" spans="1:40" ht="18.75" customHeight="1" x14ac:dyDescent="0.25">
      <c r="A89" s="25"/>
      <c r="B89" s="26"/>
      <c r="C89" s="26"/>
      <c r="D89" s="26"/>
      <c r="E89" s="26"/>
      <c r="F89" s="26"/>
      <c r="G89" s="26"/>
      <c r="H89" s="27"/>
      <c r="I89" s="28"/>
      <c r="J89" s="28"/>
      <c r="K89" s="28"/>
      <c r="L89" s="2">
        <v>79</v>
      </c>
      <c r="M89" s="32" t="s">
        <v>140</v>
      </c>
      <c r="N89" s="32"/>
      <c r="O89" s="32"/>
      <c r="P89" s="32"/>
      <c r="Q89" s="32"/>
      <c r="R89" s="32"/>
      <c r="S89" s="32"/>
      <c r="T89" s="32"/>
      <c r="U89" s="40"/>
      <c r="V89" s="40"/>
      <c r="W89" s="41">
        <v>1</v>
      </c>
      <c r="X89" s="42"/>
      <c r="Y89" s="36">
        <v>254</v>
      </c>
      <c r="Z89" s="36"/>
      <c r="AA89" s="23">
        <f t="shared" si="3"/>
        <v>254</v>
      </c>
      <c r="AB89" s="23"/>
      <c r="AC89" s="23"/>
      <c r="AD89" s="24"/>
    </row>
    <row r="90" spans="1:40" ht="18.75" customHeight="1" x14ac:dyDescent="0.25">
      <c r="A90" s="25"/>
      <c r="B90" s="26"/>
      <c r="C90" s="26"/>
      <c r="D90" s="26"/>
      <c r="E90" s="26"/>
      <c r="F90" s="26"/>
      <c r="G90" s="26"/>
      <c r="H90" s="27"/>
      <c r="I90" s="28"/>
      <c r="J90" s="28"/>
      <c r="K90" s="28"/>
      <c r="L90" s="2">
        <v>80</v>
      </c>
      <c r="M90" s="32" t="s">
        <v>141</v>
      </c>
      <c r="N90" s="32"/>
      <c r="O90" s="32"/>
      <c r="P90" s="32"/>
      <c r="Q90" s="32"/>
      <c r="R90" s="32"/>
      <c r="S90" s="32"/>
      <c r="T90" s="32"/>
      <c r="U90" s="40"/>
      <c r="V90" s="40"/>
      <c r="W90" s="41">
        <v>1</v>
      </c>
      <c r="X90" s="42"/>
      <c r="Y90" s="36">
        <v>261.45</v>
      </c>
      <c r="Z90" s="36"/>
      <c r="AA90" s="23">
        <f t="shared" si="3"/>
        <v>261.45</v>
      </c>
      <c r="AB90" s="23"/>
      <c r="AC90" s="23"/>
      <c r="AD90" s="24"/>
    </row>
    <row r="91" spans="1:40" ht="18.75" customHeight="1" x14ac:dyDescent="0.25">
      <c r="A91" s="25"/>
      <c r="B91" s="26"/>
      <c r="C91" s="26"/>
      <c r="D91" s="26"/>
      <c r="E91" s="26"/>
      <c r="F91" s="26"/>
      <c r="G91" s="26"/>
      <c r="H91" s="27"/>
      <c r="I91" s="28"/>
      <c r="J91" s="28"/>
      <c r="K91" s="28"/>
      <c r="L91" s="2">
        <v>81</v>
      </c>
      <c r="M91" s="32" t="s">
        <v>142</v>
      </c>
      <c r="N91" s="32"/>
      <c r="O91" s="32"/>
      <c r="P91" s="32"/>
      <c r="Q91" s="32"/>
      <c r="R91" s="32"/>
      <c r="S91" s="32"/>
      <c r="T91" s="32"/>
      <c r="U91" s="40"/>
      <c r="V91" s="40"/>
      <c r="W91" s="41">
        <v>1</v>
      </c>
      <c r="X91" s="42"/>
      <c r="Y91" s="36">
        <v>170</v>
      </c>
      <c r="Z91" s="36"/>
      <c r="AA91" s="23">
        <f t="shared" si="3"/>
        <v>170</v>
      </c>
      <c r="AB91" s="23"/>
      <c r="AC91" s="23"/>
      <c r="AD91" s="24"/>
    </row>
    <row r="92" spans="1:40" ht="31.5" customHeight="1" x14ac:dyDescent="0.25">
      <c r="A92" s="25"/>
      <c r="B92" s="26"/>
      <c r="C92" s="26"/>
      <c r="D92" s="26"/>
      <c r="E92" s="26"/>
      <c r="F92" s="26"/>
      <c r="G92" s="26"/>
      <c r="H92" s="27"/>
      <c r="I92" s="28"/>
      <c r="J92" s="28"/>
      <c r="K92" s="28"/>
      <c r="L92" s="2">
        <v>82</v>
      </c>
      <c r="M92" s="182" t="s">
        <v>143</v>
      </c>
      <c r="N92" s="182"/>
      <c r="O92" s="182"/>
      <c r="P92" s="182"/>
      <c r="Q92" s="182"/>
      <c r="R92" s="182"/>
      <c r="S92" s="182"/>
      <c r="T92" s="182"/>
      <c r="U92" s="33"/>
      <c r="V92" s="33"/>
      <c r="W92" s="34">
        <v>1</v>
      </c>
      <c r="X92" s="35"/>
      <c r="Y92" s="36">
        <v>212</v>
      </c>
      <c r="Z92" s="36"/>
      <c r="AA92" s="23">
        <f t="shared" si="3"/>
        <v>212</v>
      </c>
      <c r="AB92" s="23"/>
      <c r="AC92" s="23"/>
      <c r="AD92" s="24"/>
    </row>
    <row r="93" spans="1:40" ht="18.75" customHeight="1" x14ac:dyDescent="0.25">
      <c r="A93" s="65"/>
      <c r="B93" s="66"/>
      <c r="C93" s="66"/>
      <c r="D93" s="66"/>
      <c r="E93" s="66"/>
      <c r="F93" s="66"/>
      <c r="G93" s="66"/>
      <c r="H93" s="66"/>
      <c r="I93" s="28"/>
      <c r="J93" s="28"/>
      <c r="K93" s="28"/>
      <c r="L93" s="22">
        <v>83</v>
      </c>
      <c r="M93" s="37" t="s">
        <v>144</v>
      </c>
      <c r="N93" s="38"/>
      <c r="O93" s="38"/>
      <c r="P93" s="38"/>
      <c r="Q93" s="38"/>
      <c r="R93" s="38"/>
      <c r="S93" s="38"/>
      <c r="T93" s="39"/>
      <c r="U93" s="40"/>
      <c r="V93" s="40"/>
      <c r="W93" s="41">
        <v>1</v>
      </c>
      <c r="X93" s="42"/>
      <c r="Y93" s="76">
        <v>842</v>
      </c>
      <c r="Z93" s="76"/>
      <c r="AA93" s="23">
        <f>W93*Y93</f>
        <v>842</v>
      </c>
      <c r="AB93" s="23"/>
      <c r="AC93" s="23"/>
      <c r="AD93" s="24"/>
    </row>
    <row r="94" spans="1:40" ht="18.75" customHeight="1" x14ac:dyDescent="0.25">
      <c r="A94" s="65"/>
      <c r="B94" s="66"/>
      <c r="C94" s="66"/>
      <c r="D94" s="66"/>
      <c r="E94" s="66"/>
      <c r="F94" s="66"/>
      <c r="G94" s="66"/>
      <c r="H94" s="66"/>
      <c r="I94" s="28"/>
      <c r="J94" s="28"/>
      <c r="K94" s="28"/>
      <c r="L94" s="22">
        <v>84</v>
      </c>
      <c r="M94" s="37" t="s">
        <v>145</v>
      </c>
      <c r="N94" s="38"/>
      <c r="O94" s="38"/>
      <c r="P94" s="38"/>
      <c r="Q94" s="38"/>
      <c r="R94" s="38"/>
      <c r="S94" s="38"/>
      <c r="T94" s="39"/>
      <c r="U94" s="40"/>
      <c r="V94" s="40"/>
      <c r="W94" s="41">
        <v>1</v>
      </c>
      <c r="X94" s="42"/>
      <c r="Y94" s="36">
        <v>134.6</v>
      </c>
      <c r="Z94" s="36"/>
      <c r="AA94" s="23">
        <f t="shared" ref="AA94:AA113" si="4">W94*Y94</f>
        <v>134.6</v>
      </c>
      <c r="AB94" s="23"/>
      <c r="AC94" s="23"/>
      <c r="AD94" s="24"/>
    </row>
    <row r="95" spans="1:40" ht="18.75" customHeight="1" x14ac:dyDescent="0.25">
      <c r="A95" s="67"/>
      <c r="B95" s="68"/>
      <c r="C95" s="68"/>
      <c r="D95" s="68"/>
      <c r="E95" s="68"/>
      <c r="F95" s="68"/>
      <c r="G95" s="68"/>
      <c r="H95" s="68"/>
      <c r="I95" s="28"/>
      <c r="J95" s="28"/>
      <c r="K95" s="28"/>
      <c r="L95" s="22">
        <v>85</v>
      </c>
      <c r="M95" s="37" t="s">
        <v>146</v>
      </c>
      <c r="N95" s="38"/>
      <c r="O95" s="38"/>
      <c r="P95" s="38"/>
      <c r="Q95" s="38"/>
      <c r="R95" s="38"/>
      <c r="S95" s="38"/>
      <c r="T95" s="39"/>
      <c r="U95" s="40"/>
      <c r="V95" s="40"/>
      <c r="W95" s="41">
        <v>1</v>
      </c>
      <c r="X95" s="42"/>
      <c r="Y95" s="36">
        <v>122</v>
      </c>
      <c r="Z95" s="36"/>
      <c r="AA95" s="23">
        <f t="shared" si="4"/>
        <v>122</v>
      </c>
      <c r="AB95" s="23"/>
      <c r="AC95" s="23"/>
      <c r="AD95" s="24"/>
    </row>
    <row r="96" spans="1:40" ht="18.75" customHeight="1" x14ac:dyDescent="0.25">
      <c r="A96" s="25"/>
      <c r="B96" s="26"/>
      <c r="C96" s="26"/>
      <c r="D96" s="26"/>
      <c r="E96" s="26"/>
      <c r="F96" s="26"/>
      <c r="G96" s="26"/>
      <c r="H96" s="27"/>
      <c r="I96" s="28"/>
      <c r="J96" s="28"/>
      <c r="K96" s="28"/>
      <c r="L96" s="22">
        <v>86</v>
      </c>
      <c r="M96" s="37" t="s">
        <v>147</v>
      </c>
      <c r="N96" s="38"/>
      <c r="O96" s="38"/>
      <c r="P96" s="38"/>
      <c r="Q96" s="38"/>
      <c r="R96" s="38"/>
      <c r="S96" s="38"/>
      <c r="T96" s="39"/>
      <c r="U96" s="40"/>
      <c r="V96" s="40"/>
      <c r="W96" s="41">
        <v>1</v>
      </c>
      <c r="X96" s="42"/>
      <c r="Y96" s="36">
        <v>420</v>
      </c>
      <c r="Z96" s="36"/>
      <c r="AA96" s="23">
        <f t="shared" si="4"/>
        <v>420</v>
      </c>
      <c r="AB96" s="23"/>
      <c r="AC96" s="23"/>
      <c r="AD96" s="24"/>
    </row>
    <row r="97" spans="1:40" ht="18.75" customHeight="1" x14ac:dyDescent="0.25">
      <c r="A97" s="25"/>
      <c r="B97" s="26"/>
      <c r="C97" s="26"/>
      <c r="D97" s="26"/>
      <c r="E97" s="26"/>
      <c r="F97" s="26"/>
      <c r="G97" s="26"/>
      <c r="H97" s="27"/>
      <c r="I97" s="28"/>
      <c r="J97" s="28"/>
      <c r="K97" s="28"/>
      <c r="L97" s="22">
        <v>87</v>
      </c>
      <c r="M97" s="37" t="s">
        <v>148</v>
      </c>
      <c r="N97" s="38"/>
      <c r="O97" s="38"/>
      <c r="P97" s="38"/>
      <c r="Q97" s="38"/>
      <c r="R97" s="38"/>
      <c r="S97" s="38"/>
      <c r="T97" s="39"/>
      <c r="U97" s="40"/>
      <c r="V97" s="40"/>
      <c r="W97" s="41">
        <v>2</v>
      </c>
      <c r="X97" s="42"/>
      <c r="Y97" s="36">
        <v>451.31</v>
      </c>
      <c r="Z97" s="36"/>
      <c r="AA97" s="23">
        <f t="shared" si="4"/>
        <v>902.62</v>
      </c>
      <c r="AB97" s="23"/>
      <c r="AC97" s="23"/>
      <c r="AD97" s="24"/>
    </row>
    <row r="98" spans="1:40" ht="18.75" customHeight="1" x14ac:dyDescent="0.25">
      <c r="A98" s="25"/>
      <c r="B98" s="26"/>
      <c r="C98" s="26"/>
      <c r="D98" s="26"/>
      <c r="E98" s="26"/>
      <c r="F98" s="26"/>
      <c r="G98" s="26"/>
      <c r="H98" s="27"/>
      <c r="I98" s="28"/>
      <c r="J98" s="28"/>
      <c r="K98" s="28"/>
      <c r="L98" s="22">
        <v>88</v>
      </c>
      <c r="M98" s="37" t="s">
        <v>149</v>
      </c>
      <c r="N98" s="38"/>
      <c r="O98" s="38"/>
      <c r="P98" s="38"/>
      <c r="Q98" s="38"/>
      <c r="R98" s="38"/>
      <c r="S98" s="38"/>
      <c r="T98" s="39"/>
      <c r="U98" s="40"/>
      <c r="V98" s="40"/>
      <c r="W98" s="41">
        <v>8</v>
      </c>
      <c r="X98" s="42"/>
      <c r="Y98" s="36">
        <v>219</v>
      </c>
      <c r="Z98" s="36"/>
      <c r="AA98" s="23">
        <f t="shared" si="4"/>
        <v>1752</v>
      </c>
      <c r="AB98" s="23"/>
      <c r="AC98" s="23"/>
      <c r="AD98" s="24"/>
    </row>
    <row r="99" spans="1:40" ht="18.75" customHeight="1" x14ac:dyDescent="0.25">
      <c r="A99" s="25"/>
      <c r="B99" s="26"/>
      <c r="C99" s="26"/>
      <c r="D99" s="26"/>
      <c r="E99" s="26"/>
      <c r="F99" s="26"/>
      <c r="G99" s="26"/>
      <c r="H99" s="27"/>
      <c r="I99" s="28"/>
      <c r="J99" s="28"/>
      <c r="K99" s="28"/>
      <c r="L99" s="22">
        <v>89</v>
      </c>
      <c r="M99" s="37" t="s">
        <v>150</v>
      </c>
      <c r="N99" s="38"/>
      <c r="O99" s="38"/>
      <c r="P99" s="38"/>
      <c r="Q99" s="38"/>
      <c r="R99" s="38"/>
      <c r="S99" s="38"/>
      <c r="T99" s="39"/>
      <c r="U99" s="40"/>
      <c r="V99" s="40"/>
      <c r="W99" s="41">
        <v>8</v>
      </c>
      <c r="X99" s="42"/>
      <c r="Y99" s="36">
        <v>172</v>
      </c>
      <c r="Z99" s="36"/>
      <c r="AA99" s="23">
        <f t="shared" si="4"/>
        <v>1376</v>
      </c>
      <c r="AB99" s="23"/>
      <c r="AC99" s="23"/>
      <c r="AD99" s="24"/>
    </row>
    <row r="100" spans="1:40" ht="18.75" customHeight="1" x14ac:dyDescent="0.25">
      <c r="A100" s="25"/>
      <c r="B100" s="26"/>
      <c r="C100" s="26"/>
      <c r="D100" s="26"/>
      <c r="E100" s="26"/>
      <c r="F100" s="26"/>
      <c r="G100" s="26"/>
      <c r="H100" s="27"/>
      <c r="I100" s="28"/>
      <c r="J100" s="28"/>
      <c r="K100" s="28"/>
      <c r="L100" s="22">
        <v>90</v>
      </c>
      <c r="M100" s="32" t="s">
        <v>151</v>
      </c>
      <c r="N100" s="32"/>
      <c r="O100" s="32"/>
      <c r="P100" s="32"/>
      <c r="Q100" s="32"/>
      <c r="R100" s="32"/>
      <c r="S100" s="32"/>
      <c r="T100" s="32"/>
      <c r="U100" s="40"/>
      <c r="V100" s="40"/>
      <c r="W100" s="41">
        <v>3</v>
      </c>
      <c r="X100" s="42"/>
      <c r="Y100" s="36">
        <v>218.5</v>
      </c>
      <c r="Z100" s="36"/>
      <c r="AA100" s="23">
        <f t="shared" si="4"/>
        <v>655.5</v>
      </c>
      <c r="AB100" s="23"/>
      <c r="AC100" s="23"/>
      <c r="AD100" s="24"/>
    </row>
    <row r="101" spans="1:40" ht="18.75" customHeight="1" x14ac:dyDescent="0.25">
      <c r="A101" s="25"/>
      <c r="B101" s="26"/>
      <c r="C101" s="26"/>
      <c r="D101" s="26"/>
      <c r="E101" s="26"/>
      <c r="F101" s="26"/>
      <c r="G101" s="26"/>
      <c r="H101" s="27"/>
      <c r="I101" s="28"/>
      <c r="J101" s="28"/>
      <c r="K101" s="28"/>
      <c r="L101" s="22">
        <v>91</v>
      </c>
      <c r="M101" s="32" t="s">
        <v>152</v>
      </c>
      <c r="N101" s="32"/>
      <c r="O101" s="32"/>
      <c r="P101" s="32"/>
      <c r="Q101" s="32"/>
      <c r="R101" s="32"/>
      <c r="S101" s="32"/>
      <c r="T101" s="32"/>
      <c r="U101" s="40"/>
      <c r="V101" s="40"/>
      <c r="W101" s="41">
        <v>2</v>
      </c>
      <c r="X101" s="42"/>
      <c r="Y101" s="36">
        <v>319.2</v>
      </c>
      <c r="Z101" s="36"/>
      <c r="AA101" s="23">
        <f t="shared" si="4"/>
        <v>638.4</v>
      </c>
      <c r="AB101" s="23"/>
      <c r="AC101" s="23"/>
      <c r="AD101" s="24"/>
    </row>
    <row r="102" spans="1:40" ht="18.75" customHeight="1" x14ac:dyDescent="0.25">
      <c r="A102" s="25"/>
      <c r="B102" s="26"/>
      <c r="C102" s="26"/>
      <c r="D102" s="26"/>
      <c r="E102" s="26"/>
      <c r="F102" s="26"/>
      <c r="G102" s="26"/>
      <c r="H102" s="27"/>
      <c r="I102" s="28"/>
      <c r="J102" s="28"/>
      <c r="K102" s="28"/>
      <c r="L102" s="22">
        <v>92</v>
      </c>
      <c r="M102" s="32" t="s">
        <v>153</v>
      </c>
      <c r="N102" s="32"/>
      <c r="O102" s="32"/>
      <c r="P102" s="32"/>
      <c r="Q102" s="32"/>
      <c r="R102" s="32"/>
      <c r="S102" s="32"/>
      <c r="T102" s="32"/>
      <c r="U102" s="40"/>
      <c r="V102" s="40"/>
      <c r="W102" s="41">
        <v>1</v>
      </c>
      <c r="X102" s="42"/>
      <c r="Y102" s="36">
        <v>416.9</v>
      </c>
      <c r="Z102" s="36"/>
      <c r="AA102" s="23">
        <f t="shared" si="4"/>
        <v>416.9</v>
      </c>
      <c r="AB102" s="23"/>
      <c r="AC102" s="23"/>
      <c r="AD102" s="24"/>
    </row>
    <row r="103" spans="1:40" ht="28.5" customHeight="1" x14ac:dyDescent="0.25">
      <c r="A103" s="25"/>
      <c r="B103" s="26"/>
      <c r="C103" s="26"/>
      <c r="D103" s="26"/>
      <c r="E103" s="26"/>
      <c r="F103" s="26"/>
      <c r="G103" s="26"/>
      <c r="H103" s="27"/>
      <c r="I103" s="28"/>
      <c r="J103" s="28"/>
      <c r="K103" s="28"/>
      <c r="L103" s="22">
        <v>93</v>
      </c>
      <c r="M103" s="182" t="s">
        <v>154</v>
      </c>
      <c r="N103" s="182"/>
      <c r="O103" s="182"/>
      <c r="P103" s="182"/>
      <c r="Q103" s="182"/>
      <c r="R103" s="182"/>
      <c r="S103" s="182"/>
      <c r="T103" s="182"/>
      <c r="U103" s="40"/>
      <c r="V103" s="40"/>
      <c r="W103" s="41">
        <v>1</v>
      </c>
      <c r="X103" s="42"/>
      <c r="Y103" s="36">
        <v>598</v>
      </c>
      <c r="Z103" s="36"/>
      <c r="AA103" s="23">
        <f t="shared" si="4"/>
        <v>598</v>
      </c>
      <c r="AB103" s="23"/>
      <c r="AC103" s="23"/>
      <c r="AD103" s="24"/>
    </row>
    <row r="104" spans="1:40" ht="18.75" customHeight="1" x14ac:dyDescent="0.25">
      <c r="A104" s="25"/>
      <c r="B104" s="26"/>
      <c r="C104" s="26"/>
      <c r="D104" s="26"/>
      <c r="E104" s="26"/>
      <c r="F104" s="26"/>
      <c r="G104" s="26"/>
      <c r="H104" s="27"/>
      <c r="I104" s="28"/>
      <c r="J104" s="28"/>
      <c r="K104" s="28"/>
      <c r="L104" s="22">
        <v>94</v>
      </c>
      <c r="M104" s="32" t="s">
        <v>155</v>
      </c>
      <c r="N104" s="32"/>
      <c r="O104" s="32"/>
      <c r="P104" s="32"/>
      <c r="Q104" s="32"/>
      <c r="R104" s="32"/>
      <c r="S104" s="32"/>
      <c r="T104" s="32"/>
      <c r="U104" s="40"/>
      <c r="V104" s="40"/>
      <c r="W104" s="41">
        <v>10</v>
      </c>
      <c r="X104" s="42"/>
      <c r="Y104" s="36">
        <v>169.9</v>
      </c>
      <c r="Z104" s="36"/>
      <c r="AA104" s="23">
        <f t="shared" si="4"/>
        <v>1699</v>
      </c>
      <c r="AB104" s="23"/>
      <c r="AC104" s="23"/>
      <c r="AD104" s="24"/>
      <c r="AM104" s="5"/>
      <c r="AN104" s="5"/>
    </row>
    <row r="105" spans="1:40" ht="18.75" customHeight="1" x14ac:dyDescent="0.25">
      <c r="A105" s="25"/>
      <c r="B105" s="26"/>
      <c r="C105" s="26"/>
      <c r="D105" s="26"/>
      <c r="E105" s="26"/>
      <c r="F105" s="26"/>
      <c r="G105" s="26"/>
      <c r="H105" s="27"/>
      <c r="I105" s="28"/>
      <c r="J105" s="28"/>
      <c r="K105" s="28"/>
      <c r="L105" s="22">
        <v>95</v>
      </c>
      <c r="M105" s="32" t="s">
        <v>156</v>
      </c>
      <c r="N105" s="32"/>
      <c r="O105" s="32"/>
      <c r="P105" s="32"/>
      <c r="Q105" s="32"/>
      <c r="R105" s="32"/>
      <c r="S105" s="32"/>
      <c r="T105" s="32"/>
      <c r="U105" s="40"/>
      <c r="V105" s="40"/>
      <c r="W105" s="41">
        <v>20</v>
      </c>
      <c r="X105" s="42"/>
      <c r="Y105" s="36">
        <v>29.9</v>
      </c>
      <c r="Z105" s="36"/>
      <c r="AA105" s="23">
        <f t="shared" si="4"/>
        <v>598</v>
      </c>
      <c r="AB105" s="23"/>
      <c r="AC105" s="23"/>
      <c r="AD105" s="24"/>
      <c r="AM105" s="5"/>
    </row>
    <row r="106" spans="1:40" ht="18.75" customHeight="1" x14ac:dyDescent="0.25">
      <c r="A106" s="25"/>
      <c r="B106" s="26"/>
      <c r="C106" s="26"/>
      <c r="D106" s="26"/>
      <c r="E106" s="26"/>
      <c r="F106" s="26"/>
      <c r="G106" s="26"/>
      <c r="H106" s="27"/>
      <c r="I106" s="28"/>
      <c r="J106" s="28"/>
      <c r="K106" s="28"/>
      <c r="L106" s="22">
        <v>96</v>
      </c>
      <c r="M106" s="32" t="s">
        <v>157</v>
      </c>
      <c r="N106" s="32"/>
      <c r="O106" s="32"/>
      <c r="P106" s="32"/>
      <c r="Q106" s="32"/>
      <c r="R106" s="32"/>
      <c r="S106" s="32"/>
      <c r="T106" s="32"/>
      <c r="U106" s="40"/>
      <c r="V106" s="40"/>
      <c r="W106" s="41">
        <v>20</v>
      </c>
      <c r="X106" s="42"/>
      <c r="Y106" s="36">
        <v>80</v>
      </c>
      <c r="Z106" s="36"/>
      <c r="AA106" s="23">
        <f t="shared" si="4"/>
        <v>1600</v>
      </c>
      <c r="AB106" s="23"/>
      <c r="AC106" s="23"/>
      <c r="AD106" s="24"/>
    </row>
    <row r="107" spans="1:40" ht="18.75" customHeight="1" x14ac:dyDescent="0.25">
      <c r="A107" s="25"/>
      <c r="B107" s="26"/>
      <c r="C107" s="26"/>
      <c r="D107" s="26"/>
      <c r="E107" s="26"/>
      <c r="F107" s="26"/>
      <c r="G107" s="26"/>
      <c r="H107" s="27"/>
      <c r="I107" s="28"/>
      <c r="J107" s="28"/>
      <c r="K107" s="28"/>
      <c r="L107" s="22">
        <v>97</v>
      </c>
      <c r="M107" s="32" t="s">
        <v>158</v>
      </c>
      <c r="N107" s="32"/>
      <c r="O107" s="32"/>
      <c r="P107" s="32"/>
      <c r="Q107" s="32"/>
      <c r="R107" s="32"/>
      <c r="S107" s="32"/>
      <c r="T107" s="32"/>
      <c r="U107" s="40"/>
      <c r="V107" s="40"/>
      <c r="W107" s="41">
        <v>20</v>
      </c>
      <c r="X107" s="42"/>
      <c r="Y107" s="36">
        <v>22</v>
      </c>
      <c r="Z107" s="36"/>
      <c r="AA107" s="23">
        <f t="shared" si="4"/>
        <v>440</v>
      </c>
      <c r="AB107" s="23"/>
      <c r="AC107" s="23"/>
      <c r="AD107" s="24"/>
    </row>
    <row r="108" spans="1:40" ht="26.25" customHeight="1" x14ac:dyDescent="0.25">
      <c r="A108" s="25"/>
      <c r="B108" s="26"/>
      <c r="C108" s="26"/>
      <c r="D108" s="26"/>
      <c r="E108" s="26"/>
      <c r="F108" s="26"/>
      <c r="G108" s="26"/>
      <c r="H108" s="27"/>
      <c r="I108" s="28"/>
      <c r="J108" s="28"/>
      <c r="K108" s="28"/>
      <c r="L108" s="2">
        <v>98</v>
      </c>
      <c r="M108" s="182" t="s">
        <v>159</v>
      </c>
      <c r="N108" s="182"/>
      <c r="O108" s="182"/>
      <c r="P108" s="182"/>
      <c r="Q108" s="182"/>
      <c r="R108" s="182"/>
      <c r="S108" s="182"/>
      <c r="T108" s="182"/>
      <c r="U108" s="40"/>
      <c r="V108" s="40"/>
      <c r="W108" s="41">
        <v>5</v>
      </c>
      <c r="X108" s="42"/>
      <c r="Y108" s="36">
        <v>13</v>
      </c>
      <c r="Z108" s="36"/>
      <c r="AA108" s="23">
        <f t="shared" si="4"/>
        <v>65</v>
      </c>
      <c r="AB108" s="23"/>
      <c r="AC108" s="23"/>
      <c r="AD108" s="24"/>
    </row>
    <row r="109" spans="1:40" ht="18.75" customHeight="1" x14ac:dyDescent="0.25">
      <c r="A109" s="25"/>
      <c r="B109" s="26"/>
      <c r="C109" s="26"/>
      <c r="D109" s="26"/>
      <c r="E109" s="26"/>
      <c r="F109" s="26"/>
      <c r="G109" s="26"/>
      <c r="H109" s="27"/>
      <c r="I109" s="28"/>
      <c r="J109" s="28"/>
      <c r="K109" s="28"/>
      <c r="L109" s="2">
        <v>99</v>
      </c>
      <c r="M109" s="32" t="s">
        <v>160</v>
      </c>
      <c r="N109" s="32"/>
      <c r="O109" s="32"/>
      <c r="P109" s="32"/>
      <c r="Q109" s="32"/>
      <c r="R109" s="32"/>
      <c r="S109" s="32"/>
      <c r="T109" s="32"/>
      <c r="U109" s="40"/>
      <c r="V109" s="40"/>
      <c r="W109" s="41">
        <v>20</v>
      </c>
      <c r="X109" s="42"/>
      <c r="Y109" s="36">
        <v>15</v>
      </c>
      <c r="Z109" s="36"/>
      <c r="AA109" s="23">
        <f t="shared" si="4"/>
        <v>300</v>
      </c>
      <c r="AB109" s="23"/>
      <c r="AC109" s="23"/>
      <c r="AD109" s="24"/>
    </row>
    <row r="110" spans="1:40" ht="18.75" customHeight="1" x14ac:dyDescent="0.25">
      <c r="A110" s="25"/>
      <c r="B110" s="26"/>
      <c r="C110" s="26"/>
      <c r="D110" s="26"/>
      <c r="E110" s="26"/>
      <c r="F110" s="26"/>
      <c r="G110" s="26"/>
      <c r="H110" s="27"/>
      <c r="I110" s="28"/>
      <c r="J110" s="28"/>
      <c r="K110" s="28"/>
      <c r="L110" s="2">
        <v>100</v>
      </c>
      <c r="M110" s="32" t="s">
        <v>161</v>
      </c>
      <c r="N110" s="32"/>
      <c r="O110" s="32"/>
      <c r="P110" s="32"/>
      <c r="Q110" s="32"/>
      <c r="R110" s="32"/>
      <c r="S110" s="32"/>
      <c r="T110" s="32"/>
      <c r="U110" s="40"/>
      <c r="V110" s="40"/>
      <c r="W110" s="41">
        <v>2</v>
      </c>
      <c r="X110" s="42"/>
      <c r="Y110" s="36">
        <v>70</v>
      </c>
      <c r="Z110" s="36"/>
      <c r="AA110" s="23">
        <f t="shared" si="4"/>
        <v>140</v>
      </c>
      <c r="AB110" s="23"/>
      <c r="AC110" s="23"/>
      <c r="AD110" s="24"/>
    </row>
    <row r="111" spans="1:40" ht="18.75" customHeight="1" x14ac:dyDescent="0.25">
      <c r="A111" s="25"/>
      <c r="B111" s="26"/>
      <c r="C111" s="26"/>
      <c r="D111" s="26"/>
      <c r="E111" s="26"/>
      <c r="F111" s="26"/>
      <c r="G111" s="26"/>
      <c r="H111" s="27"/>
      <c r="I111" s="28"/>
      <c r="J111" s="28"/>
      <c r="K111" s="28"/>
      <c r="L111" s="2">
        <v>101</v>
      </c>
      <c r="M111" s="32" t="s">
        <v>162</v>
      </c>
      <c r="N111" s="32"/>
      <c r="O111" s="32"/>
      <c r="P111" s="32"/>
      <c r="Q111" s="32"/>
      <c r="R111" s="32"/>
      <c r="S111" s="32"/>
      <c r="T111" s="32"/>
      <c r="U111" s="33"/>
      <c r="V111" s="33"/>
      <c r="W111" s="34">
        <v>10</v>
      </c>
      <c r="X111" s="35"/>
      <c r="Y111" s="36">
        <v>12</v>
      </c>
      <c r="Z111" s="36"/>
      <c r="AA111" s="23">
        <f t="shared" si="4"/>
        <v>120</v>
      </c>
      <c r="AB111" s="23"/>
      <c r="AC111" s="23"/>
      <c r="AD111" s="24"/>
    </row>
    <row r="112" spans="1:40" ht="18.75" customHeight="1" x14ac:dyDescent="0.25">
      <c r="A112" s="25"/>
      <c r="B112" s="26"/>
      <c r="C112" s="26"/>
      <c r="D112" s="26"/>
      <c r="E112" s="26"/>
      <c r="F112" s="26"/>
      <c r="G112" s="26"/>
      <c r="H112" s="27"/>
      <c r="I112" s="28"/>
      <c r="J112" s="28"/>
      <c r="K112" s="28"/>
      <c r="L112" s="2">
        <v>102</v>
      </c>
      <c r="M112" s="37" t="s">
        <v>163</v>
      </c>
      <c r="N112" s="38"/>
      <c r="O112" s="38"/>
      <c r="P112" s="38"/>
      <c r="Q112" s="38"/>
      <c r="R112" s="38"/>
      <c r="S112" s="38"/>
      <c r="T112" s="39"/>
      <c r="U112" s="33"/>
      <c r="V112" s="33"/>
      <c r="W112" s="34">
        <v>10</v>
      </c>
      <c r="X112" s="35"/>
      <c r="Y112" s="36">
        <v>20</v>
      </c>
      <c r="Z112" s="36"/>
      <c r="AA112" s="23">
        <f t="shared" si="4"/>
        <v>200</v>
      </c>
      <c r="AB112" s="23"/>
      <c r="AC112" s="23"/>
      <c r="AD112" s="24"/>
    </row>
    <row r="113" spans="1:40" ht="18.75" customHeight="1" x14ac:dyDescent="0.25">
      <c r="A113" s="25"/>
      <c r="B113" s="26"/>
      <c r="C113" s="26"/>
      <c r="D113" s="26"/>
      <c r="E113" s="26"/>
      <c r="F113" s="26"/>
      <c r="G113" s="26"/>
      <c r="H113" s="27"/>
      <c r="I113" s="28"/>
      <c r="J113" s="28"/>
      <c r="K113" s="28"/>
      <c r="L113" s="2">
        <v>103</v>
      </c>
      <c r="M113" s="32" t="s">
        <v>109</v>
      </c>
      <c r="N113" s="32"/>
      <c r="O113" s="32"/>
      <c r="P113" s="32"/>
      <c r="Q113" s="32"/>
      <c r="R113" s="32"/>
      <c r="S113" s="32"/>
      <c r="T113" s="32"/>
      <c r="U113" s="33"/>
      <c r="V113" s="33"/>
      <c r="W113" s="34">
        <v>5</v>
      </c>
      <c r="X113" s="35"/>
      <c r="Y113" s="36">
        <v>5</v>
      </c>
      <c r="Z113" s="36"/>
      <c r="AA113" s="23">
        <f t="shared" si="4"/>
        <v>25</v>
      </c>
      <c r="AB113" s="23"/>
      <c r="AC113" s="23"/>
      <c r="AD113" s="24"/>
    </row>
    <row r="114" spans="1:40" ht="18.75" customHeight="1" x14ac:dyDescent="0.25">
      <c r="A114" s="65"/>
      <c r="B114" s="66"/>
      <c r="C114" s="66"/>
      <c r="D114" s="66"/>
      <c r="E114" s="66"/>
      <c r="F114" s="66"/>
      <c r="G114" s="66"/>
      <c r="H114" s="66"/>
      <c r="I114" s="28"/>
      <c r="J114" s="28"/>
      <c r="K114" s="28"/>
      <c r="L114" s="22">
        <v>104</v>
      </c>
      <c r="M114" s="37" t="s">
        <v>164</v>
      </c>
      <c r="N114" s="38"/>
      <c r="O114" s="38"/>
      <c r="P114" s="38"/>
      <c r="Q114" s="38"/>
      <c r="R114" s="38"/>
      <c r="S114" s="38"/>
      <c r="T114" s="39"/>
      <c r="U114" s="40"/>
      <c r="V114" s="40"/>
      <c r="W114" s="41">
        <v>5</v>
      </c>
      <c r="X114" s="42"/>
      <c r="Y114" s="76">
        <v>20</v>
      </c>
      <c r="Z114" s="76"/>
      <c r="AA114" s="23">
        <f>W114*Y114</f>
        <v>100</v>
      </c>
      <c r="AB114" s="23"/>
      <c r="AC114" s="23"/>
      <c r="AD114" s="24"/>
    </row>
    <row r="115" spans="1:40" ht="18.75" customHeight="1" x14ac:dyDescent="0.25">
      <c r="A115" s="65"/>
      <c r="B115" s="66"/>
      <c r="C115" s="66"/>
      <c r="D115" s="66"/>
      <c r="E115" s="66"/>
      <c r="F115" s="66"/>
      <c r="G115" s="66"/>
      <c r="H115" s="66"/>
      <c r="I115" s="28"/>
      <c r="J115" s="28"/>
      <c r="K115" s="28"/>
      <c r="L115" s="22">
        <v>105</v>
      </c>
      <c r="M115" s="37" t="s">
        <v>165</v>
      </c>
      <c r="N115" s="38"/>
      <c r="O115" s="38"/>
      <c r="P115" s="38"/>
      <c r="Q115" s="38"/>
      <c r="R115" s="38"/>
      <c r="S115" s="38"/>
      <c r="T115" s="39"/>
      <c r="U115" s="40"/>
      <c r="V115" s="40"/>
      <c r="W115" s="41">
        <v>2</v>
      </c>
      <c r="X115" s="42"/>
      <c r="Y115" s="36">
        <v>20</v>
      </c>
      <c r="Z115" s="36"/>
      <c r="AA115" s="23">
        <f t="shared" ref="AA115:AA128" si="5">W115*Y115</f>
        <v>40</v>
      </c>
      <c r="AB115" s="23"/>
      <c r="AC115" s="23"/>
      <c r="AD115" s="24"/>
    </row>
    <row r="116" spans="1:40" ht="18.75" customHeight="1" x14ac:dyDescent="0.25">
      <c r="A116" s="67"/>
      <c r="B116" s="68"/>
      <c r="C116" s="68"/>
      <c r="D116" s="68"/>
      <c r="E116" s="68"/>
      <c r="F116" s="68"/>
      <c r="G116" s="68"/>
      <c r="H116" s="68"/>
      <c r="I116" s="28"/>
      <c r="J116" s="28"/>
      <c r="K116" s="28"/>
      <c r="L116" s="22">
        <v>106</v>
      </c>
      <c r="M116" s="37" t="s">
        <v>166</v>
      </c>
      <c r="N116" s="38"/>
      <c r="O116" s="38"/>
      <c r="P116" s="38"/>
      <c r="Q116" s="38"/>
      <c r="R116" s="38"/>
      <c r="S116" s="38"/>
      <c r="T116" s="39"/>
      <c r="U116" s="40"/>
      <c r="V116" s="40"/>
      <c r="W116" s="41">
        <v>5</v>
      </c>
      <c r="X116" s="42"/>
      <c r="Y116" s="36">
        <v>5</v>
      </c>
      <c r="Z116" s="36"/>
      <c r="AA116" s="23">
        <f t="shared" si="5"/>
        <v>25</v>
      </c>
      <c r="AB116" s="23"/>
      <c r="AC116" s="23"/>
      <c r="AD116" s="24"/>
    </row>
    <row r="117" spans="1:40" ht="18.75" customHeight="1" x14ac:dyDescent="0.25">
      <c r="A117" s="25"/>
      <c r="B117" s="26"/>
      <c r="C117" s="26"/>
      <c r="D117" s="26"/>
      <c r="E117" s="26"/>
      <c r="F117" s="26"/>
      <c r="G117" s="26"/>
      <c r="H117" s="27"/>
      <c r="I117" s="28"/>
      <c r="J117" s="28"/>
      <c r="K117" s="28"/>
      <c r="L117" s="22">
        <v>107</v>
      </c>
      <c r="M117" s="37" t="s">
        <v>167</v>
      </c>
      <c r="N117" s="38"/>
      <c r="O117" s="38"/>
      <c r="P117" s="38"/>
      <c r="Q117" s="38"/>
      <c r="R117" s="38"/>
      <c r="S117" s="38"/>
      <c r="T117" s="39"/>
      <c r="U117" s="40"/>
      <c r="V117" s="40"/>
      <c r="W117" s="41">
        <v>2</v>
      </c>
      <c r="X117" s="42"/>
      <c r="Y117" s="36">
        <v>129</v>
      </c>
      <c r="Z117" s="36"/>
      <c r="AA117" s="23">
        <f t="shared" si="5"/>
        <v>258</v>
      </c>
      <c r="AB117" s="23"/>
      <c r="AC117" s="23"/>
      <c r="AD117" s="24"/>
    </row>
    <row r="118" spans="1:40" ht="18.75" customHeight="1" x14ac:dyDescent="0.25">
      <c r="A118" s="25"/>
      <c r="B118" s="26"/>
      <c r="C118" s="26"/>
      <c r="D118" s="26"/>
      <c r="E118" s="26"/>
      <c r="F118" s="26"/>
      <c r="G118" s="26"/>
      <c r="H118" s="27"/>
      <c r="I118" s="28"/>
      <c r="J118" s="28"/>
      <c r="K118" s="28"/>
      <c r="L118" s="22">
        <v>108</v>
      </c>
      <c r="M118" s="37" t="s">
        <v>168</v>
      </c>
      <c r="N118" s="38"/>
      <c r="O118" s="38"/>
      <c r="P118" s="38"/>
      <c r="Q118" s="38"/>
      <c r="R118" s="38"/>
      <c r="S118" s="38"/>
      <c r="T118" s="39"/>
      <c r="U118" s="40"/>
      <c r="V118" s="40"/>
      <c r="W118" s="41">
        <v>2</v>
      </c>
      <c r="X118" s="42"/>
      <c r="Y118" s="36">
        <v>120</v>
      </c>
      <c r="Z118" s="36"/>
      <c r="AA118" s="23">
        <f t="shared" si="5"/>
        <v>240</v>
      </c>
      <c r="AB118" s="23"/>
      <c r="AC118" s="23"/>
      <c r="AD118" s="24"/>
    </row>
    <row r="119" spans="1:40" ht="18.75" customHeight="1" x14ac:dyDescent="0.25">
      <c r="A119" s="25"/>
      <c r="B119" s="26"/>
      <c r="C119" s="26"/>
      <c r="D119" s="26"/>
      <c r="E119" s="26"/>
      <c r="F119" s="26"/>
      <c r="G119" s="26"/>
      <c r="H119" s="27"/>
      <c r="I119" s="28"/>
      <c r="J119" s="28"/>
      <c r="K119" s="28"/>
      <c r="L119" s="22">
        <v>109</v>
      </c>
      <c r="M119" s="37" t="s">
        <v>169</v>
      </c>
      <c r="N119" s="38"/>
      <c r="O119" s="38"/>
      <c r="P119" s="38"/>
      <c r="Q119" s="38"/>
      <c r="R119" s="38"/>
      <c r="S119" s="38"/>
      <c r="T119" s="39"/>
      <c r="U119" s="40"/>
      <c r="V119" s="40"/>
      <c r="W119" s="41">
        <v>2</v>
      </c>
      <c r="X119" s="42"/>
      <c r="Y119" s="36">
        <v>150</v>
      </c>
      <c r="Z119" s="36"/>
      <c r="AA119" s="23">
        <f t="shared" si="5"/>
        <v>300</v>
      </c>
      <c r="AB119" s="23"/>
      <c r="AC119" s="23"/>
      <c r="AD119" s="24"/>
    </row>
    <row r="120" spans="1:40" ht="18.75" customHeight="1" x14ac:dyDescent="0.25">
      <c r="A120" s="25"/>
      <c r="B120" s="26"/>
      <c r="C120" s="26"/>
      <c r="D120" s="26"/>
      <c r="E120" s="26"/>
      <c r="F120" s="26"/>
      <c r="G120" s="26"/>
      <c r="H120" s="27"/>
      <c r="I120" s="28"/>
      <c r="J120" s="28"/>
      <c r="K120" s="28"/>
      <c r="L120" s="22">
        <v>110</v>
      </c>
      <c r="M120" s="37" t="s">
        <v>170</v>
      </c>
      <c r="N120" s="38"/>
      <c r="O120" s="38"/>
      <c r="P120" s="38"/>
      <c r="Q120" s="38"/>
      <c r="R120" s="38"/>
      <c r="S120" s="38"/>
      <c r="T120" s="39"/>
      <c r="U120" s="40"/>
      <c r="V120" s="40"/>
      <c r="W120" s="41">
        <v>1</v>
      </c>
      <c r="X120" s="42"/>
      <c r="Y120" s="36">
        <v>41.42</v>
      </c>
      <c r="Z120" s="36"/>
      <c r="AA120" s="23">
        <f t="shared" si="5"/>
        <v>41.42</v>
      </c>
      <c r="AB120" s="23"/>
      <c r="AC120" s="23"/>
      <c r="AD120" s="24"/>
    </row>
    <row r="121" spans="1:40" ht="42" customHeight="1" x14ac:dyDescent="0.25">
      <c r="A121" s="25"/>
      <c r="B121" s="26"/>
      <c r="C121" s="26"/>
      <c r="D121" s="26"/>
      <c r="E121" s="26"/>
      <c r="F121" s="26"/>
      <c r="G121" s="26"/>
      <c r="H121" s="27"/>
      <c r="I121" s="28"/>
      <c r="J121" s="28"/>
      <c r="K121" s="28"/>
      <c r="L121" s="22">
        <v>111</v>
      </c>
      <c r="M121" s="182" t="s">
        <v>171</v>
      </c>
      <c r="N121" s="182"/>
      <c r="O121" s="182"/>
      <c r="P121" s="182"/>
      <c r="Q121" s="182"/>
      <c r="R121" s="182"/>
      <c r="S121" s="182"/>
      <c r="T121" s="182"/>
      <c r="U121" s="40"/>
      <c r="V121" s="40"/>
      <c r="W121" s="41">
        <v>1</v>
      </c>
      <c r="X121" s="42"/>
      <c r="Y121" s="36">
        <v>100</v>
      </c>
      <c r="Z121" s="36"/>
      <c r="AA121" s="23">
        <f t="shared" si="5"/>
        <v>100</v>
      </c>
      <c r="AB121" s="23"/>
      <c r="AC121" s="23"/>
      <c r="AD121" s="24"/>
    </row>
    <row r="122" spans="1:40" ht="30" customHeight="1" x14ac:dyDescent="0.25">
      <c r="A122" s="25"/>
      <c r="B122" s="26"/>
      <c r="C122" s="26"/>
      <c r="D122" s="26"/>
      <c r="E122" s="26"/>
      <c r="F122" s="26"/>
      <c r="G122" s="26"/>
      <c r="H122" s="27"/>
      <c r="I122" s="28"/>
      <c r="J122" s="28"/>
      <c r="K122" s="28"/>
      <c r="L122" s="22">
        <v>112</v>
      </c>
      <c r="M122" s="182" t="s">
        <v>172</v>
      </c>
      <c r="N122" s="182"/>
      <c r="O122" s="182"/>
      <c r="P122" s="182"/>
      <c r="Q122" s="182"/>
      <c r="R122" s="182"/>
      <c r="S122" s="182"/>
      <c r="T122" s="182"/>
      <c r="U122" s="40"/>
      <c r="V122" s="40"/>
      <c r="W122" s="41">
        <v>1</v>
      </c>
      <c r="X122" s="42"/>
      <c r="Y122" s="36">
        <v>683.55</v>
      </c>
      <c r="Z122" s="36"/>
      <c r="AA122" s="23">
        <f t="shared" si="5"/>
        <v>683.55</v>
      </c>
      <c r="AB122" s="23"/>
      <c r="AC122" s="23"/>
      <c r="AD122" s="24"/>
    </row>
    <row r="123" spans="1:40" ht="44.25" customHeight="1" x14ac:dyDescent="0.25">
      <c r="A123" s="25"/>
      <c r="B123" s="26"/>
      <c r="C123" s="26"/>
      <c r="D123" s="26"/>
      <c r="E123" s="26"/>
      <c r="F123" s="26"/>
      <c r="G123" s="26"/>
      <c r="H123" s="27"/>
      <c r="I123" s="28"/>
      <c r="J123" s="28"/>
      <c r="K123" s="28"/>
      <c r="L123" s="22">
        <v>113</v>
      </c>
      <c r="M123" s="182" t="s">
        <v>173</v>
      </c>
      <c r="N123" s="182"/>
      <c r="O123" s="182"/>
      <c r="P123" s="182"/>
      <c r="Q123" s="182"/>
      <c r="R123" s="182"/>
      <c r="S123" s="182"/>
      <c r="T123" s="182"/>
      <c r="U123" s="40"/>
      <c r="V123" s="40"/>
      <c r="W123" s="41">
        <v>1</v>
      </c>
      <c r="X123" s="42"/>
      <c r="Y123" s="36">
        <v>265</v>
      </c>
      <c r="Z123" s="36"/>
      <c r="AA123" s="23">
        <f t="shared" si="5"/>
        <v>265</v>
      </c>
      <c r="AB123" s="23"/>
      <c r="AC123" s="23"/>
      <c r="AD123" s="24"/>
    </row>
    <row r="124" spans="1:40" ht="18.75" customHeight="1" x14ac:dyDescent="0.25">
      <c r="A124" s="25"/>
      <c r="B124" s="26"/>
      <c r="C124" s="26"/>
      <c r="D124" s="26"/>
      <c r="E124" s="26"/>
      <c r="F124" s="26"/>
      <c r="G124" s="26"/>
      <c r="H124" s="27"/>
      <c r="I124" s="28"/>
      <c r="J124" s="28"/>
      <c r="K124" s="28"/>
      <c r="L124" s="22">
        <v>114</v>
      </c>
      <c r="M124" s="32" t="s">
        <v>174</v>
      </c>
      <c r="N124" s="32"/>
      <c r="O124" s="32"/>
      <c r="P124" s="32"/>
      <c r="Q124" s="32"/>
      <c r="R124" s="32"/>
      <c r="S124" s="32"/>
      <c r="T124" s="32"/>
      <c r="U124" s="40"/>
      <c r="V124" s="40"/>
      <c r="W124" s="41">
        <v>1</v>
      </c>
      <c r="X124" s="42"/>
      <c r="Y124" s="36">
        <v>5000</v>
      </c>
      <c r="Z124" s="36"/>
      <c r="AA124" s="23">
        <f t="shared" si="5"/>
        <v>5000</v>
      </c>
      <c r="AB124" s="23"/>
      <c r="AC124" s="23"/>
      <c r="AD124" s="24"/>
    </row>
    <row r="125" spans="1:40" ht="18.75" customHeight="1" x14ac:dyDescent="0.25">
      <c r="A125" s="25"/>
      <c r="B125" s="26"/>
      <c r="C125" s="26"/>
      <c r="D125" s="26"/>
      <c r="E125" s="26"/>
      <c r="F125" s="26"/>
      <c r="G125" s="26"/>
      <c r="H125" s="27"/>
      <c r="I125" s="28"/>
      <c r="J125" s="28"/>
      <c r="K125" s="28"/>
      <c r="L125" s="22">
        <v>115</v>
      </c>
      <c r="M125" s="183" t="s">
        <v>175</v>
      </c>
      <c r="N125" s="183"/>
      <c r="O125" s="183"/>
      <c r="P125" s="183"/>
      <c r="Q125" s="183"/>
      <c r="R125" s="183"/>
      <c r="S125" s="183"/>
      <c r="T125" s="183"/>
      <c r="U125" s="40"/>
      <c r="V125" s="40"/>
      <c r="W125" s="41">
        <v>1</v>
      </c>
      <c r="X125" s="42"/>
      <c r="Y125" s="36">
        <v>220</v>
      </c>
      <c r="Z125" s="36"/>
      <c r="AA125" s="23">
        <f t="shared" si="5"/>
        <v>220</v>
      </c>
      <c r="AB125" s="23"/>
      <c r="AC125" s="23"/>
      <c r="AD125" s="24"/>
      <c r="AM125" s="5"/>
      <c r="AN125" s="5"/>
    </row>
    <row r="126" spans="1:40" ht="18.75" customHeight="1" x14ac:dyDescent="0.25">
      <c r="A126" s="25"/>
      <c r="B126" s="26"/>
      <c r="C126" s="26"/>
      <c r="D126" s="26"/>
      <c r="E126" s="26"/>
      <c r="F126" s="26"/>
      <c r="G126" s="26"/>
      <c r="H126" s="27"/>
      <c r="I126" s="28"/>
      <c r="J126" s="28"/>
      <c r="K126" s="28"/>
      <c r="L126" s="22">
        <v>116</v>
      </c>
      <c r="M126" s="32" t="s">
        <v>176</v>
      </c>
      <c r="N126" s="32"/>
      <c r="O126" s="32"/>
      <c r="P126" s="32"/>
      <c r="Q126" s="32"/>
      <c r="R126" s="32"/>
      <c r="S126" s="32"/>
      <c r="T126" s="32"/>
      <c r="U126" s="40"/>
      <c r="V126" s="40"/>
      <c r="W126" s="41">
        <v>1</v>
      </c>
      <c r="X126" s="42"/>
      <c r="Y126" s="36">
        <v>450</v>
      </c>
      <c r="Z126" s="36"/>
      <c r="AA126" s="23">
        <f t="shared" si="5"/>
        <v>450</v>
      </c>
      <c r="AB126" s="23"/>
      <c r="AC126" s="23"/>
      <c r="AD126" s="24"/>
      <c r="AM126" s="5"/>
    </row>
    <row r="127" spans="1:40" ht="18.75" customHeight="1" x14ac:dyDescent="0.25">
      <c r="A127" s="25"/>
      <c r="B127" s="26"/>
      <c r="C127" s="26"/>
      <c r="D127" s="26"/>
      <c r="E127" s="26"/>
      <c r="F127" s="26"/>
      <c r="G127" s="26"/>
      <c r="H127" s="27"/>
      <c r="I127" s="28"/>
      <c r="J127" s="28"/>
      <c r="K127" s="28"/>
      <c r="L127" s="22">
        <v>117</v>
      </c>
      <c r="M127" s="32"/>
      <c r="N127" s="32"/>
      <c r="O127" s="32"/>
      <c r="P127" s="32"/>
      <c r="Q127" s="32"/>
      <c r="R127" s="32"/>
      <c r="S127" s="32"/>
      <c r="T127" s="32"/>
      <c r="U127" s="40"/>
      <c r="V127" s="40"/>
      <c r="W127" s="41"/>
      <c r="X127" s="42"/>
      <c r="Y127" s="36"/>
      <c r="Z127" s="36"/>
      <c r="AA127" s="23">
        <f t="shared" si="5"/>
        <v>0</v>
      </c>
      <c r="AB127" s="23"/>
      <c r="AC127" s="23"/>
      <c r="AD127" s="24"/>
    </row>
    <row r="128" spans="1:40" ht="18.75" customHeight="1" x14ac:dyDescent="0.25">
      <c r="A128" s="25"/>
      <c r="B128" s="26"/>
      <c r="C128" s="26"/>
      <c r="D128" s="26"/>
      <c r="E128" s="26"/>
      <c r="F128" s="26"/>
      <c r="G128" s="26"/>
      <c r="H128" s="27"/>
      <c r="I128" s="28"/>
      <c r="J128" s="28"/>
      <c r="K128" s="28"/>
      <c r="L128" s="22">
        <v>118</v>
      </c>
      <c r="M128" s="32"/>
      <c r="N128" s="32"/>
      <c r="O128" s="32"/>
      <c r="P128" s="32"/>
      <c r="Q128" s="32"/>
      <c r="R128" s="32"/>
      <c r="S128" s="32"/>
      <c r="T128" s="32"/>
      <c r="U128" s="40"/>
      <c r="V128" s="40"/>
      <c r="W128" s="41"/>
      <c r="X128" s="42"/>
      <c r="Y128" s="36"/>
      <c r="Z128" s="36"/>
      <c r="AA128" s="23">
        <f t="shared" si="5"/>
        <v>0</v>
      </c>
      <c r="AB128" s="23"/>
      <c r="AC128" s="23"/>
      <c r="AD128" s="24"/>
    </row>
    <row r="129" spans="1:46" ht="18.75" customHeight="1" x14ac:dyDescent="0.25">
      <c r="A129" s="107" t="s">
        <v>16</v>
      </c>
      <c r="B129" s="29"/>
      <c r="C129" s="29"/>
      <c r="D129" s="29"/>
      <c r="E129" s="29"/>
      <c r="F129" s="29"/>
      <c r="G129" s="29"/>
      <c r="H129" s="29"/>
      <c r="I129" s="30">
        <f>SUM(I11:I52)</f>
        <v>40526</v>
      </c>
      <c r="J129" s="30"/>
      <c r="K129" s="30"/>
      <c r="L129" s="29" t="s">
        <v>22</v>
      </c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30">
        <f>SUM(AA11:AA128)</f>
        <v>42977.329999999994</v>
      </c>
      <c r="AB129" s="30"/>
      <c r="AC129" s="30"/>
      <c r="AD129" s="31"/>
    </row>
    <row r="130" spans="1:46" ht="18.75" customHeight="1" thickBot="1" x14ac:dyDescent="0.3">
      <c r="A130" s="103" t="s">
        <v>21</v>
      </c>
      <c r="B130" s="104"/>
      <c r="C130" s="104"/>
      <c r="D130" s="104"/>
      <c r="E130" s="104"/>
      <c r="F130" s="104"/>
      <c r="G130" s="104"/>
      <c r="H130" s="104"/>
      <c r="I130" s="104"/>
      <c r="J130" s="104"/>
      <c r="K130" s="104"/>
      <c r="L130" s="104"/>
      <c r="M130" s="104"/>
      <c r="N130" s="104"/>
      <c r="O130" s="104"/>
      <c r="P130" s="104"/>
      <c r="Q130" s="104"/>
      <c r="R130" s="104"/>
      <c r="S130" s="104"/>
      <c r="T130" s="104"/>
      <c r="U130" s="104"/>
      <c r="V130" s="104"/>
      <c r="W130" s="104"/>
      <c r="X130" s="104"/>
      <c r="Y130" s="104"/>
      <c r="Z130" s="104"/>
      <c r="AA130" s="105">
        <f>(Z8+I11)-AA129</f>
        <v>-2451.3299999999945</v>
      </c>
      <c r="AB130" s="105"/>
      <c r="AC130" s="105"/>
      <c r="AD130" s="106"/>
    </row>
    <row r="131" spans="1:46" ht="6" customHeight="1" thickBot="1" x14ac:dyDescent="0.3"/>
    <row r="132" spans="1:46" x14ac:dyDescent="0.25">
      <c r="A132" s="149" t="s">
        <v>41</v>
      </c>
      <c r="B132" s="150"/>
      <c r="C132" s="150"/>
      <c r="D132" s="150"/>
      <c r="E132" s="150"/>
      <c r="F132" s="150"/>
      <c r="G132" s="150"/>
      <c r="H132" s="150"/>
      <c r="I132" s="150"/>
      <c r="J132" s="150"/>
      <c r="K132" s="150"/>
      <c r="L132" s="150"/>
      <c r="M132" s="150"/>
      <c r="N132" s="150"/>
      <c r="O132" s="150"/>
      <c r="P132" s="150"/>
      <c r="Q132" s="150"/>
      <c r="R132" s="150"/>
      <c r="S132" s="150"/>
      <c r="T132" s="150"/>
      <c r="U132" s="150"/>
      <c r="V132" s="150"/>
      <c r="W132" s="150"/>
      <c r="X132" s="150"/>
      <c r="Y132" s="150"/>
      <c r="Z132" s="150"/>
      <c r="AA132" s="150"/>
      <c r="AB132" s="150"/>
      <c r="AC132" s="150"/>
      <c r="AD132" s="151"/>
    </row>
    <row r="133" spans="1:46" ht="102" customHeight="1" thickBot="1" x14ac:dyDescent="0.3">
      <c r="A133" s="146"/>
      <c r="B133" s="147"/>
      <c r="C133" s="147"/>
      <c r="D133" s="147"/>
      <c r="E133" s="147"/>
      <c r="F133" s="147"/>
      <c r="G133" s="147"/>
      <c r="H133" s="147"/>
      <c r="I133" s="147"/>
      <c r="J133" s="147"/>
      <c r="K133" s="147"/>
      <c r="L133" s="147"/>
      <c r="M133" s="147"/>
      <c r="N133" s="147"/>
      <c r="O133" s="147"/>
      <c r="P133" s="147"/>
      <c r="Q133" s="147"/>
      <c r="R133" s="147"/>
      <c r="S133" s="147"/>
      <c r="T133" s="147"/>
      <c r="U133" s="147"/>
      <c r="V133" s="147"/>
      <c r="W133" s="147"/>
      <c r="X133" s="147"/>
      <c r="Y133" s="147"/>
      <c r="Z133" s="147"/>
      <c r="AA133" s="147"/>
      <c r="AB133" s="147"/>
      <c r="AC133" s="147"/>
      <c r="AD133" s="148"/>
    </row>
    <row r="134" spans="1:46" ht="3.75" customHeight="1" thickBot="1" x14ac:dyDescent="0.3"/>
    <row r="135" spans="1:46" x14ac:dyDescent="0.25">
      <c r="A135" s="152" t="s">
        <v>42</v>
      </c>
      <c r="B135" s="153"/>
      <c r="C135" s="153"/>
      <c r="D135" s="153"/>
      <c r="E135" s="153"/>
      <c r="F135" s="153"/>
      <c r="G135" s="153"/>
      <c r="H135" s="153"/>
      <c r="I135" s="153"/>
      <c r="J135" s="153"/>
      <c r="K135" s="153"/>
      <c r="L135" s="153"/>
      <c r="M135" s="153"/>
      <c r="N135" s="153"/>
      <c r="O135" s="153"/>
      <c r="P135" s="153"/>
      <c r="Q135" s="153"/>
      <c r="R135" s="153"/>
      <c r="S135" s="153"/>
      <c r="T135" s="153"/>
      <c r="U135" s="153"/>
      <c r="V135" s="153"/>
      <c r="W135" s="153"/>
      <c r="X135" s="153"/>
      <c r="Y135" s="153"/>
      <c r="Z135" s="153"/>
      <c r="AA135" s="153"/>
      <c r="AB135" s="153"/>
      <c r="AC135" s="153"/>
      <c r="AD135" s="154"/>
    </row>
    <row r="136" spans="1:46" ht="14.25" customHeight="1" x14ac:dyDescent="0.25">
      <c r="A136" s="163" t="s">
        <v>43</v>
      </c>
      <c r="B136" s="164"/>
      <c r="C136" s="164"/>
      <c r="D136" s="164"/>
      <c r="E136" s="164"/>
      <c r="F136" s="164"/>
      <c r="G136" s="164"/>
      <c r="H136" s="164"/>
      <c r="I136" s="164"/>
      <c r="J136" s="164"/>
      <c r="K136" s="164"/>
      <c r="L136" s="164"/>
      <c r="M136" s="164"/>
      <c r="N136" s="164"/>
      <c r="O136" s="164"/>
      <c r="P136" s="164"/>
      <c r="Q136" s="164"/>
      <c r="R136" s="164"/>
      <c r="S136" s="164"/>
      <c r="T136" s="164"/>
      <c r="U136" s="164"/>
      <c r="V136" s="164"/>
      <c r="W136" s="164"/>
      <c r="X136" s="164"/>
      <c r="Y136" s="164"/>
      <c r="Z136" s="164"/>
      <c r="AA136" s="164"/>
      <c r="AB136" s="164"/>
      <c r="AC136" s="164"/>
      <c r="AD136" s="165"/>
      <c r="AT136" s="5"/>
    </row>
    <row r="137" spans="1:46" ht="15.75" customHeight="1" x14ac:dyDescent="0.25">
      <c r="A137" s="100" t="s">
        <v>4</v>
      </c>
      <c r="B137" s="92" t="s">
        <v>44</v>
      </c>
      <c r="C137" s="93"/>
      <c r="D137" s="93"/>
      <c r="E137" s="93"/>
      <c r="F137" s="93"/>
      <c r="G137" s="93"/>
      <c r="H137" s="93"/>
      <c r="I137" s="93"/>
      <c r="J137" s="93"/>
      <c r="K137" s="93"/>
      <c r="L137" s="93"/>
      <c r="M137" s="93"/>
      <c r="N137" s="93"/>
      <c r="O137" s="94"/>
      <c r="P137" s="92" t="s">
        <v>45</v>
      </c>
      <c r="Q137" s="93"/>
      <c r="R137" s="93"/>
      <c r="S137" s="93"/>
      <c r="T137" s="94"/>
      <c r="U137" s="157" t="s">
        <v>46</v>
      </c>
      <c r="V137" s="159"/>
      <c r="W137" s="159"/>
      <c r="X137" s="159"/>
      <c r="Y137" s="159"/>
      <c r="Z137" s="159"/>
      <c r="AA137" s="159"/>
      <c r="AB137" s="159"/>
      <c r="AC137" s="159"/>
      <c r="AD137" s="160"/>
      <c r="AT137" s="5"/>
    </row>
    <row r="138" spans="1:46" ht="43.5" customHeight="1" x14ac:dyDescent="0.25">
      <c r="A138" s="101"/>
      <c r="B138" s="95"/>
      <c r="C138" s="96"/>
      <c r="D138" s="96"/>
      <c r="E138" s="96"/>
      <c r="F138" s="96"/>
      <c r="G138" s="96"/>
      <c r="H138" s="96"/>
      <c r="I138" s="96"/>
      <c r="J138" s="96"/>
      <c r="K138" s="96"/>
      <c r="L138" s="96"/>
      <c r="M138" s="96"/>
      <c r="N138" s="96"/>
      <c r="O138" s="97"/>
      <c r="P138" s="95"/>
      <c r="Q138" s="96"/>
      <c r="R138" s="96"/>
      <c r="S138" s="96"/>
      <c r="T138" s="97"/>
      <c r="U138" s="155" t="s">
        <v>48</v>
      </c>
      <c r="V138" s="156"/>
      <c r="W138" s="157" t="s">
        <v>49</v>
      </c>
      <c r="X138" s="158"/>
      <c r="Y138" s="91" t="s">
        <v>50</v>
      </c>
      <c r="Z138" s="91"/>
      <c r="AA138" s="102" t="s">
        <v>47</v>
      </c>
      <c r="AB138" s="102"/>
      <c r="AC138" s="161" t="s">
        <v>18</v>
      </c>
      <c r="AD138" s="162"/>
      <c r="AN138" s="5"/>
      <c r="AT138" s="5"/>
    </row>
    <row r="139" spans="1:46" x14ac:dyDescent="0.25">
      <c r="A139" s="3">
        <v>1</v>
      </c>
      <c r="B139" s="79"/>
      <c r="C139" s="80"/>
      <c r="D139" s="80"/>
      <c r="E139" s="80"/>
      <c r="F139" s="80"/>
      <c r="G139" s="80"/>
      <c r="H139" s="80"/>
      <c r="I139" s="80"/>
      <c r="J139" s="80"/>
      <c r="K139" s="80"/>
      <c r="L139" s="80"/>
      <c r="M139" s="80"/>
      <c r="N139" s="80"/>
      <c r="O139" s="81"/>
      <c r="P139" s="88"/>
      <c r="Q139" s="89"/>
      <c r="R139" s="89"/>
      <c r="S139" s="89"/>
      <c r="T139" s="90"/>
      <c r="U139" s="82"/>
      <c r="V139" s="83"/>
      <c r="W139" s="98"/>
      <c r="X139" s="99"/>
      <c r="Y139" s="91"/>
      <c r="Z139" s="91"/>
      <c r="AA139" s="102"/>
      <c r="AB139" s="102"/>
      <c r="AC139" s="86"/>
      <c r="AD139" s="87"/>
    </row>
    <row r="140" spans="1:46" x14ac:dyDescent="0.25">
      <c r="A140" s="3">
        <v>1</v>
      </c>
      <c r="B140" s="79"/>
      <c r="C140" s="80"/>
      <c r="D140" s="80"/>
      <c r="E140" s="80"/>
      <c r="F140" s="80"/>
      <c r="G140" s="80"/>
      <c r="H140" s="80"/>
      <c r="I140" s="80"/>
      <c r="J140" s="80"/>
      <c r="K140" s="80"/>
      <c r="L140" s="80"/>
      <c r="M140" s="80"/>
      <c r="N140" s="80"/>
      <c r="O140" s="81"/>
      <c r="P140" s="88"/>
      <c r="Q140" s="89"/>
      <c r="R140" s="89"/>
      <c r="S140" s="89"/>
      <c r="T140" s="90"/>
      <c r="U140" s="82"/>
      <c r="V140" s="83"/>
      <c r="W140" s="84"/>
      <c r="X140" s="85"/>
      <c r="Y140" s="91"/>
      <c r="Z140" s="91"/>
      <c r="AA140" s="102"/>
      <c r="AB140" s="102"/>
      <c r="AC140" s="86"/>
      <c r="AD140" s="87"/>
    </row>
    <row r="141" spans="1:46" x14ac:dyDescent="0.25">
      <c r="A141" s="3">
        <v>2</v>
      </c>
      <c r="B141" s="79"/>
      <c r="C141" s="80"/>
      <c r="D141" s="80"/>
      <c r="E141" s="80"/>
      <c r="F141" s="80"/>
      <c r="G141" s="80"/>
      <c r="H141" s="80"/>
      <c r="I141" s="80"/>
      <c r="J141" s="80"/>
      <c r="K141" s="80"/>
      <c r="L141" s="80"/>
      <c r="M141" s="80"/>
      <c r="N141" s="80"/>
      <c r="O141" s="81"/>
      <c r="P141" s="88"/>
      <c r="Q141" s="89"/>
      <c r="R141" s="89"/>
      <c r="S141" s="89"/>
      <c r="T141" s="90"/>
      <c r="U141" s="82"/>
      <c r="V141" s="83"/>
      <c r="W141" s="84"/>
      <c r="X141" s="85"/>
      <c r="Y141" s="91"/>
      <c r="Z141" s="91"/>
      <c r="AA141" s="102"/>
      <c r="AB141" s="102"/>
      <c r="AC141" s="86"/>
      <c r="AD141" s="87"/>
    </row>
    <row r="142" spans="1:46" x14ac:dyDescent="0.25">
      <c r="A142" s="3">
        <v>3</v>
      </c>
      <c r="B142" s="79"/>
      <c r="C142" s="80"/>
      <c r="D142" s="80"/>
      <c r="E142" s="80"/>
      <c r="F142" s="80"/>
      <c r="G142" s="80"/>
      <c r="H142" s="80"/>
      <c r="I142" s="80"/>
      <c r="J142" s="80"/>
      <c r="K142" s="80"/>
      <c r="L142" s="80"/>
      <c r="M142" s="80"/>
      <c r="N142" s="80"/>
      <c r="O142" s="81"/>
      <c r="P142" s="88"/>
      <c r="Q142" s="89"/>
      <c r="R142" s="89"/>
      <c r="S142" s="89"/>
      <c r="T142" s="90"/>
      <c r="U142" s="82"/>
      <c r="V142" s="83"/>
      <c r="W142" s="84"/>
      <c r="X142" s="85"/>
      <c r="Y142" s="91"/>
      <c r="Z142" s="91"/>
      <c r="AA142" s="102"/>
      <c r="AB142" s="102"/>
      <c r="AC142" s="86"/>
      <c r="AD142" s="87"/>
    </row>
    <row r="143" spans="1:46" x14ac:dyDescent="0.25">
      <c r="A143" s="3">
        <v>4</v>
      </c>
      <c r="B143" s="79"/>
      <c r="C143" s="80"/>
      <c r="D143" s="80"/>
      <c r="E143" s="80"/>
      <c r="F143" s="80"/>
      <c r="G143" s="80"/>
      <c r="H143" s="80"/>
      <c r="I143" s="80"/>
      <c r="J143" s="80"/>
      <c r="K143" s="80"/>
      <c r="L143" s="80"/>
      <c r="M143" s="80"/>
      <c r="N143" s="80"/>
      <c r="O143" s="81"/>
      <c r="P143" s="88"/>
      <c r="Q143" s="89"/>
      <c r="R143" s="89"/>
      <c r="S143" s="89"/>
      <c r="T143" s="90"/>
      <c r="U143" s="82"/>
      <c r="V143" s="83"/>
      <c r="W143" s="84"/>
      <c r="X143" s="85"/>
      <c r="Y143" s="91"/>
      <c r="Z143" s="91"/>
      <c r="AA143" s="102"/>
      <c r="AB143" s="102"/>
      <c r="AC143" s="86"/>
      <c r="AD143" s="87"/>
    </row>
    <row r="144" spans="1:46" x14ac:dyDescent="0.25">
      <c r="A144" s="3">
        <v>5</v>
      </c>
      <c r="B144" s="79"/>
      <c r="C144" s="80"/>
      <c r="D144" s="80"/>
      <c r="E144" s="80"/>
      <c r="F144" s="80"/>
      <c r="G144" s="80"/>
      <c r="H144" s="80"/>
      <c r="I144" s="80"/>
      <c r="J144" s="80"/>
      <c r="K144" s="80"/>
      <c r="L144" s="80"/>
      <c r="M144" s="80"/>
      <c r="N144" s="80"/>
      <c r="O144" s="81"/>
      <c r="P144" s="88"/>
      <c r="Q144" s="89"/>
      <c r="R144" s="89"/>
      <c r="S144" s="89"/>
      <c r="T144" s="90"/>
      <c r="U144" s="82"/>
      <c r="V144" s="83"/>
      <c r="W144" s="84"/>
      <c r="X144" s="85"/>
      <c r="Y144" s="91"/>
      <c r="Z144" s="91"/>
      <c r="AA144" s="102"/>
      <c r="AB144" s="102"/>
      <c r="AC144" s="86"/>
      <c r="AD144" s="87"/>
    </row>
    <row r="145" spans="1:38" x14ac:dyDescent="0.25">
      <c r="A145" s="3">
        <v>6</v>
      </c>
      <c r="B145" s="79"/>
      <c r="C145" s="80"/>
      <c r="D145" s="80"/>
      <c r="E145" s="80"/>
      <c r="F145" s="80"/>
      <c r="G145" s="80"/>
      <c r="H145" s="80"/>
      <c r="I145" s="80"/>
      <c r="J145" s="80"/>
      <c r="K145" s="80"/>
      <c r="L145" s="80"/>
      <c r="M145" s="80"/>
      <c r="N145" s="80"/>
      <c r="O145" s="81"/>
      <c r="P145" s="88"/>
      <c r="Q145" s="89"/>
      <c r="R145" s="89"/>
      <c r="S145" s="89"/>
      <c r="T145" s="90"/>
      <c r="U145" s="82"/>
      <c r="V145" s="83"/>
      <c r="W145" s="84"/>
      <c r="X145" s="85"/>
      <c r="Y145" s="91"/>
      <c r="Z145" s="91"/>
      <c r="AA145" s="102"/>
      <c r="AB145" s="102"/>
      <c r="AC145" s="86"/>
      <c r="AD145" s="87"/>
    </row>
    <row r="146" spans="1:38" x14ac:dyDescent="0.25">
      <c r="A146" s="3">
        <v>7</v>
      </c>
      <c r="B146" s="79"/>
      <c r="C146" s="80"/>
      <c r="D146" s="80"/>
      <c r="E146" s="80"/>
      <c r="F146" s="80"/>
      <c r="G146" s="80"/>
      <c r="H146" s="80"/>
      <c r="I146" s="80"/>
      <c r="J146" s="80"/>
      <c r="K146" s="80"/>
      <c r="L146" s="80"/>
      <c r="M146" s="80"/>
      <c r="N146" s="80"/>
      <c r="O146" s="81"/>
      <c r="P146" s="88"/>
      <c r="Q146" s="89"/>
      <c r="R146" s="89"/>
      <c r="S146" s="89"/>
      <c r="T146" s="90"/>
      <c r="U146" s="82"/>
      <c r="V146" s="83"/>
      <c r="W146" s="84"/>
      <c r="X146" s="85"/>
      <c r="Y146" s="91"/>
      <c r="Z146" s="91"/>
      <c r="AA146" s="102"/>
      <c r="AB146" s="102"/>
      <c r="AC146" s="86"/>
      <c r="AD146" s="87"/>
      <c r="AL146" s="5"/>
    </row>
    <row r="147" spans="1:38" x14ac:dyDescent="0.25">
      <c r="A147" s="3">
        <v>8</v>
      </c>
      <c r="B147" s="79"/>
      <c r="C147" s="80"/>
      <c r="D147" s="80"/>
      <c r="E147" s="80"/>
      <c r="F147" s="80"/>
      <c r="G147" s="80"/>
      <c r="H147" s="80"/>
      <c r="I147" s="80"/>
      <c r="J147" s="80"/>
      <c r="K147" s="80"/>
      <c r="L147" s="80"/>
      <c r="M147" s="80"/>
      <c r="N147" s="80"/>
      <c r="O147" s="81"/>
      <c r="P147" s="88"/>
      <c r="Q147" s="89"/>
      <c r="R147" s="89"/>
      <c r="S147" s="89"/>
      <c r="T147" s="90"/>
      <c r="U147" s="82"/>
      <c r="V147" s="83"/>
      <c r="W147" s="84"/>
      <c r="X147" s="85"/>
      <c r="Y147" s="91"/>
      <c r="Z147" s="91"/>
      <c r="AA147" s="102"/>
      <c r="AB147" s="102"/>
      <c r="AC147" s="86"/>
      <c r="AD147" s="87"/>
    </row>
    <row r="148" spans="1:38" x14ac:dyDescent="0.25">
      <c r="A148" s="3">
        <v>9</v>
      </c>
      <c r="B148" s="79"/>
      <c r="C148" s="80"/>
      <c r="D148" s="80"/>
      <c r="E148" s="80"/>
      <c r="F148" s="80"/>
      <c r="G148" s="80"/>
      <c r="H148" s="80"/>
      <c r="I148" s="80"/>
      <c r="J148" s="80"/>
      <c r="K148" s="80"/>
      <c r="L148" s="80"/>
      <c r="M148" s="80"/>
      <c r="N148" s="80"/>
      <c r="O148" s="81"/>
      <c r="P148" s="88"/>
      <c r="Q148" s="89"/>
      <c r="R148" s="89"/>
      <c r="S148" s="89"/>
      <c r="T148" s="90"/>
      <c r="U148" s="82"/>
      <c r="V148" s="83"/>
      <c r="W148" s="84"/>
      <c r="X148" s="85"/>
      <c r="Y148" s="91"/>
      <c r="Z148" s="91"/>
      <c r="AA148" s="102"/>
      <c r="AB148" s="102"/>
      <c r="AC148" s="86"/>
      <c r="AD148" s="87"/>
      <c r="AL148" s="5"/>
    </row>
    <row r="149" spans="1:38" x14ac:dyDescent="0.25">
      <c r="A149" s="3">
        <v>10</v>
      </c>
      <c r="B149" s="79"/>
      <c r="C149" s="80"/>
      <c r="D149" s="80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1"/>
      <c r="P149" s="88"/>
      <c r="Q149" s="89"/>
      <c r="R149" s="89"/>
      <c r="S149" s="89"/>
      <c r="T149" s="90"/>
      <c r="U149" s="82"/>
      <c r="V149" s="83"/>
      <c r="W149" s="84"/>
      <c r="X149" s="85"/>
      <c r="Y149" s="91"/>
      <c r="Z149" s="91"/>
      <c r="AA149" s="102"/>
      <c r="AB149" s="102"/>
      <c r="AC149" s="86"/>
      <c r="AD149" s="87"/>
    </row>
    <row r="150" spans="1:38" x14ac:dyDescent="0.25">
      <c r="A150" s="3">
        <v>11</v>
      </c>
      <c r="B150" s="79"/>
      <c r="C150" s="80"/>
      <c r="D150" s="80"/>
      <c r="E150" s="80"/>
      <c r="F150" s="80"/>
      <c r="G150" s="80"/>
      <c r="H150" s="80"/>
      <c r="I150" s="80"/>
      <c r="J150" s="80"/>
      <c r="K150" s="80"/>
      <c r="L150" s="80"/>
      <c r="M150" s="80"/>
      <c r="N150" s="80"/>
      <c r="O150" s="81"/>
      <c r="P150" s="88"/>
      <c r="Q150" s="89"/>
      <c r="R150" s="89"/>
      <c r="S150" s="89"/>
      <c r="T150" s="90"/>
      <c r="U150" s="82"/>
      <c r="V150" s="83"/>
      <c r="W150" s="84"/>
      <c r="X150" s="85"/>
      <c r="Y150" s="91"/>
      <c r="Z150" s="91"/>
      <c r="AA150" s="102"/>
      <c r="AB150" s="102"/>
      <c r="AC150" s="86"/>
      <c r="AD150" s="87"/>
    </row>
    <row r="151" spans="1:38" x14ac:dyDescent="0.25">
      <c r="A151" s="3">
        <v>12</v>
      </c>
      <c r="B151" s="79"/>
      <c r="C151" s="80"/>
      <c r="D151" s="80"/>
      <c r="E151" s="80"/>
      <c r="F151" s="80"/>
      <c r="G151" s="80"/>
      <c r="H151" s="80"/>
      <c r="I151" s="80"/>
      <c r="J151" s="80"/>
      <c r="K151" s="80"/>
      <c r="L151" s="80"/>
      <c r="M151" s="80"/>
      <c r="N151" s="80"/>
      <c r="O151" s="81"/>
      <c r="P151" s="88"/>
      <c r="Q151" s="89"/>
      <c r="R151" s="89"/>
      <c r="S151" s="89"/>
      <c r="T151" s="90"/>
      <c r="U151" s="82"/>
      <c r="V151" s="83"/>
      <c r="W151" s="84"/>
      <c r="X151" s="85"/>
      <c r="Y151" s="91"/>
      <c r="Z151" s="91"/>
      <c r="AA151" s="102"/>
      <c r="AB151" s="102"/>
      <c r="AC151" s="86"/>
      <c r="AD151" s="87"/>
    </row>
    <row r="152" spans="1:38" x14ac:dyDescent="0.25">
      <c r="A152" s="3">
        <v>13</v>
      </c>
      <c r="B152" s="79"/>
      <c r="C152" s="80"/>
      <c r="D152" s="80"/>
      <c r="E152" s="80"/>
      <c r="F152" s="80"/>
      <c r="G152" s="80"/>
      <c r="H152" s="80"/>
      <c r="I152" s="80"/>
      <c r="J152" s="80"/>
      <c r="K152" s="80"/>
      <c r="L152" s="80"/>
      <c r="M152" s="80"/>
      <c r="N152" s="80"/>
      <c r="O152" s="81"/>
      <c r="P152" s="88"/>
      <c r="Q152" s="89"/>
      <c r="R152" s="89"/>
      <c r="S152" s="89"/>
      <c r="T152" s="90"/>
      <c r="U152" s="82"/>
      <c r="V152" s="83"/>
      <c r="W152" s="84"/>
      <c r="X152" s="85"/>
      <c r="Y152" s="91"/>
      <c r="Z152" s="91"/>
      <c r="AA152" s="102"/>
      <c r="AB152" s="102"/>
      <c r="AC152" s="86"/>
      <c r="AD152" s="87"/>
    </row>
    <row r="153" spans="1:38" x14ac:dyDescent="0.25">
      <c r="A153" s="3">
        <v>14</v>
      </c>
      <c r="B153" s="79"/>
      <c r="C153" s="80"/>
      <c r="D153" s="80"/>
      <c r="E153" s="80"/>
      <c r="F153" s="80"/>
      <c r="G153" s="80"/>
      <c r="H153" s="80"/>
      <c r="I153" s="80"/>
      <c r="J153" s="80"/>
      <c r="K153" s="80"/>
      <c r="L153" s="80"/>
      <c r="M153" s="80"/>
      <c r="N153" s="80"/>
      <c r="O153" s="81"/>
      <c r="P153" s="88"/>
      <c r="Q153" s="89"/>
      <c r="R153" s="89"/>
      <c r="S153" s="89"/>
      <c r="T153" s="90"/>
      <c r="U153" s="82"/>
      <c r="V153" s="83"/>
      <c r="W153" s="84"/>
      <c r="X153" s="85"/>
      <c r="Y153" s="91"/>
      <c r="Z153" s="91"/>
      <c r="AA153" s="102"/>
      <c r="AB153" s="102"/>
      <c r="AC153" s="86"/>
      <c r="AD153" s="87"/>
    </row>
    <row r="154" spans="1:38" x14ac:dyDescent="0.25">
      <c r="A154" s="3">
        <v>15</v>
      </c>
      <c r="B154" s="79"/>
      <c r="C154" s="80"/>
      <c r="D154" s="80"/>
      <c r="E154" s="80"/>
      <c r="F154" s="80"/>
      <c r="G154" s="80"/>
      <c r="H154" s="80"/>
      <c r="I154" s="80"/>
      <c r="J154" s="80"/>
      <c r="K154" s="80"/>
      <c r="L154" s="80"/>
      <c r="M154" s="80"/>
      <c r="N154" s="80"/>
      <c r="O154" s="81"/>
      <c r="P154" s="88"/>
      <c r="Q154" s="89"/>
      <c r="R154" s="89"/>
      <c r="S154" s="89"/>
      <c r="T154" s="90"/>
      <c r="U154" s="82"/>
      <c r="V154" s="83"/>
      <c r="W154" s="84"/>
      <c r="X154" s="85"/>
      <c r="Y154" s="91"/>
      <c r="Z154" s="91"/>
      <c r="AA154" s="102"/>
      <c r="AB154" s="102"/>
      <c r="AC154" s="86"/>
      <c r="AD154" s="87"/>
    </row>
    <row r="155" spans="1:38" x14ac:dyDescent="0.25">
      <c r="A155" s="3">
        <v>16</v>
      </c>
      <c r="B155" s="79"/>
      <c r="C155" s="80"/>
      <c r="D155" s="80"/>
      <c r="E155" s="80"/>
      <c r="F155" s="80"/>
      <c r="G155" s="80"/>
      <c r="H155" s="80"/>
      <c r="I155" s="80"/>
      <c r="J155" s="80"/>
      <c r="K155" s="80"/>
      <c r="L155" s="80"/>
      <c r="M155" s="80"/>
      <c r="N155" s="80"/>
      <c r="O155" s="81"/>
      <c r="P155" s="88"/>
      <c r="Q155" s="89"/>
      <c r="R155" s="89"/>
      <c r="S155" s="89"/>
      <c r="T155" s="90"/>
      <c r="U155" s="82"/>
      <c r="V155" s="83"/>
      <c r="W155" s="84"/>
      <c r="X155" s="85"/>
      <c r="Y155" s="91"/>
      <c r="Z155" s="91"/>
      <c r="AA155" s="102"/>
      <c r="AB155" s="102"/>
      <c r="AC155" s="86"/>
      <c r="AD155" s="87"/>
    </row>
    <row r="156" spans="1:38" x14ac:dyDescent="0.25">
      <c r="A156" s="3">
        <v>17</v>
      </c>
      <c r="B156" s="79"/>
      <c r="C156" s="80"/>
      <c r="D156" s="80"/>
      <c r="E156" s="80"/>
      <c r="F156" s="80"/>
      <c r="G156" s="80"/>
      <c r="H156" s="80"/>
      <c r="I156" s="80"/>
      <c r="J156" s="80"/>
      <c r="K156" s="80"/>
      <c r="L156" s="80"/>
      <c r="M156" s="80"/>
      <c r="N156" s="80"/>
      <c r="O156" s="81"/>
      <c r="P156" s="88"/>
      <c r="Q156" s="89"/>
      <c r="R156" s="89"/>
      <c r="S156" s="89"/>
      <c r="T156" s="90"/>
      <c r="U156" s="82"/>
      <c r="V156" s="83"/>
      <c r="W156" s="84"/>
      <c r="X156" s="85"/>
      <c r="Y156" s="91"/>
      <c r="Z156" s="91"/>
      <c r="AA156" s="102"/>
      <c r="AB156" s="102"/>
      <c r="AC156" s="86"/>
      <c r="AD156" s="87"/>
    </row>
    <row r="157" spans="1:38" x14ac:dyDescent="0.25">
      <c r="A157" s="3">
        <v>18</v>
      </c>
      <c r="B157" s="79"/>
      <c r="C157" s="80"/>
      <c r="D157" s="80"/>
      <c r="E157" s="80"/>
      <c r="F157" s="80"/>
      <c r="G157" s="80"/>
      <c r="H157" s="80"/>
      <c r="I157" s="80"/>
      <c r="J157" s="80"/>
      <c r="K157" s="80"/>
      <c r="L157" s="80"/>
      <c r="M157" s="80"/>
      <c r="N157" s="80"/>
      <c r="O157" s="81"/>
      <c r="P157" s="88"/>
      <c r="Q157" s="89"/>
      <c r="R157" s="89"/>
      <c r="S157" s="89"/>
      <c r="T157" s="90"/>
      <c r="U157" s="82"/>
      <c r="V157" s="83"/>
      <c r="W157" s="84"/>
      <c r="X157" s="85"/>
      <c r="Y157" s="91"/>
      <c r="Z157" s="91"/>
      <c r="AA157" s="102"/>
      <c r="AB157" s="102"/>
      <c r="AC157" s="86"/>
      <c r="AD157" s="87"/>
    </row>
    <row r="158" spans="1:38" x14ac:dyDescent="0.25">
      <c r="A158" s="3">
        <v>19</v>
      </c>
      <c r="B158" s="79"/>
      <c r="C158" s="80"/>
      <c r="D158" s="80"/>
      <c r="E158" s="80"/>
      <c r="F158" s="80"/>
      <c r="G158" s="80"/>
      <c r="H158" s="80"/>
      <c r="I158" s="80"/>
      <c r="J158" s="80"/>
      <c r="K158" s="80"/>
      <c r="L158" s="80"/>
      <c r="M158" s="80"/>
      <c r="N158" s="80"/>
      <c r="O158" s="81"/>
      <c r="P158" s="88"/>
      <c r="Q158" s="89"/>
      <c r="R158" s="89"/>
      <c r="S158" s="89"/>
      <c r="T158" s="90"/>
      <c r="U158" s="82"/>
      <c r="V158" s="83"/>
      <c r="W158" s="84"/>
      <c r="X158" s="85"/>
      <c r="Y158" s="91"/>
      <c r="Z158" s="91"/>
      <c r="AA158" s="102"/>
      <c r="AB158" s="102"/>
      <c r="AC158" s="86"/>
      <c r="AD158" s="87"/>
    </row>
    <row r="159" spans="1:38" x14ac:dyDescent="0.25">
      <c r="A159" s="3">
        <v>20</v>
      </c>
      <c r="B159" s="79"/>
      <c r="C159" s="80"/>
      <c r="D159" s="80"/>
      <c r="E159" s="80"/>
      <c r="F159" s="80"/>
      <c r="G159" s="80"/>
      <c r="H159" s="80"/>
      <c r="I159" s="80"/>
      <c r="J159" s="80"/>
      <c r="K159" s="80"/>
      <c r="L159" s="80"/>
      <c r="M159" s="80"/>
      <c r="N159" s="80"/>
      <c r="O159" s="81"/>
      <c r="P159" s="88"/>
      <c r="Q159" s="89"/>
      <c r="R159" s="89"/>
      <c r="S159" s="89"/>
      <c r="T159" s="90"/>
      <c r="U159" s="82"/>
      <c r="V159" s="83"/>
      <c r="W159" s="84"/>
      <c r="X159" s="85"/>
      <c r="Y159" s="91"/>
      <c r="Z159" s="91"/>
      <c r="AA159" s="102"/>
      <c r="AB159" s="102"/>
      <c r="AC159" s="86"/>
      <c r="AD159" s="87"/>
    </row>
    <row r="160" spans="1:38" x14ac:dyDescent="0.25">
      <c r="A160" s="3">
        <v>21</v>
      </c>
      <c r="B160" s="79"/>
      <c r="C160" s="80"/>
      <c r="D160" s="80"/>
      <c r="E160" s="80"/>
      <c r="F160" s="80"/>
      <c r="G160" s="80"/>
      <c r="H160" s="80"/>
      <c r="I160" s="80"/>
      <c r="J160" s="80"/>
      <c r="K160" s="80"/>
      <c r="L160" s="80"/>
      <c r="M160" s="80"/>
      <c r="N160" s="80"/>
      <c r="O160" s="81"/>
      <c r="P160" s="88"/>
      <c r="Q160" s="89"/>
      <c r="R160" s="89"/>
      <c r="S160" s="89"/>
      <c r="T160" s="90"/>
      <c r="U160" s="82"/>
      <c r="V160" s="83"/>
      <c r="W160" s="84"/>
      <c r="X160" s="85"/>
      <c r="Y160" s="91"/>
      <c r="Z160" s="91"/>
      <c r="AA160" s="102"/>
      <c r="AB160" s="102"/>
      <c r="AC160" s="86"/>
      <c r="AD160" s="87"/>
    </row>
    <row r="161" spans="1:30" x14ac:dyDescent="0.25">
      <c r="A161" s="3">
        <v>22</v>
      </c>
      <c r="B161" s="79"/>
      <c r="C161" s="80"/>
      <c r="D161" s="80"/>
      <c r="E161" s="80"/>
      <c r="F161" s="80"/>
      <c r="G161" s="80"/>
      <c r="H161" s="80"/>
      <c r="I161" s="80"/>
      <c r="J161" s="80"/>
      <c r="K161" s="80"/>
      <c r="L161" s="80"/>
      <c r="M161" s="80"/>
      <c r="N161" s="80"/>
      <c r="O161" s="81"/>
      <c r="P161" s="88"/>
      <c r="Q161" s="89"/>
      <c r="R161" s="89"/>
      <c r="S161" s="89"/>
      <c r="T161" s="90"/>
      <c r="U161" s="82"/>
      <c r="V161" s="83"/>
      <c r="W161" s="84"/>
      <c r="X161" s="85"/>
      <c r="Y161" s="91"/>
      <c r="Z161" s="91"/>
      <c r="AA161" s="102"/>
      <c r="AB161" s="102"/>
      <c r="AC161" s="86"/>
      <c r="AD161" s="87"/>
    </row>
    <row r="162" spans="1:30" x14ac:dyDescent="0.25">
      <c r="A162" s="3">
        <v>23</v>
      </c>
      <c r="B162" s="79"/>
      <c r="C162" s="80"/>
      <c r="D162" s="80"/>
      <c r="E162" s="80"/>
      <c r="F162" s="80"/>
      <c r="G162" s="80"/>
      <c r="H162" s="80"/>
      <c r="I162" s="80"/>
      <c r="J162" s="80"/>
      <c r="K162" s="80"/>
      <c r="L162" s="80"/>
      <c r="M162" s="80"/>
      <c r="N162" s="80"/>
      <c r="O162" s="81"/>
      <c r="P162" s="88"/>
      <c r="Q162" s="89"/>
      <c r="R162" s="89"/>
      <c r="S162" s="89"/>
      <c r="T162" s="90"/>
      <c r="U162" s="82"/>
      <c r="V162" s="83"/>
      <c r="W162" s="84"/>
      <c r="X162" s="85"/>
      <c r="Y162" s="91"/>
      <c r="Z162" s="91"/>
      <c r="AA162" s="102"/>
      <c r="AB162" s="102"/>
      <c r="AC162" s="86"/>
      <c r="AD162" s="87"/>
    </row>
    <row r="163" spans="1:30" x14ac:dyDescent="0.25">
      <c r="A163" s="3">
        <v>24</v>
      </c>
      <c r="B163" s="79"/>
      <c r="C163" s="80"/>
      <c r="D163" s="80"/>
      <c r="E163" s="80"/>
      <c r="F163" s="80"/>
      <c r="G163" s="80"/>
      <c r="H163" s="80"/>
      <c r="I163" s="80"/>
      <c r="J163" s="80"/>
      <c r="K163" s="80"/>
      <c r="L163" s="80"/>
      <c r="M163" s="80"/>
      <c r="N163" s="80"/>
      <c r="O163" s="81"/>
      <c r="P163" s="88"/>
      <c r="Q163" s="89"/>
      <c r="R163" s="89"/>
      <c r="S163" s="89"/>
      <c r="T163" s="90"/>
      <c r="U163" s="82"/>
      <c r="V163" s="83"/>
      <c r="W163" s="84"/>
      <c r="X163" s="85"/>
      <c r="Y163" s="91"/>
      <c r="Z163" s="91"/>
      <c r="AA163" s="86"/>
      <c r="AB163" s="86"/>
      <c r="AC163" s="86"/>
      <c r="AD163" s="87"/>
    </row>
    <row r="164" spans="1:30" ht="16.5" thickBot="1" x14ac:dyDescent="0.3">
      <c r="A164" s="118" t="s">
        <v>7</v>
      </c>
      <c r="B164" s="119"/>
      <c r="C164" s="119"/>
      <c r="D164" s="119"/>
      <c r="E164" s="119"/>
      <c r="F164" s="119"/>
      <c r="G164" s="119"/>
      <c r="H164" s="119"/>
      <c r="I164" s="119"/>
      <c r="J164" s="119"/>
      <c r="K164" s="119"/>
      <c r="L164" s="119"/>
      <c r="M164" s="119"/>
      <c r="N164" s="119"/>
      <c r="O164" s="119"/>
      <c r="P164" s="119"/>
      <c r="Q164" s="119"/>
      <c r="R164" s="119"/>
      <c r="S164" s="119"/>
      <c r="T164" s="119"/>
      <c r="U164" s="119"/>
      <c r="V164" s="119"/>
      <c r="W164" s="119"/>
      <c r="X164" s="119"/>
      <c r="Y164" s="119"/>
      <c r="Z164" s="119"/>
      <c r="AA164" s="119"/>
      <c r="AB164" s="119"/>
      <c r="AC164" s="166">
        <f>SUM(AC139:AD163)</f>
        <v>0</v>
      </c>
      <c r="AD164" s="167"/>
    </row>
    <row r="165" spans="1:30" ht="3.75" customHeight="1" thickBot="1" x14ac:dyDescent="0.3"/>
    <row r="166" spans="1:30" x14ac:dyDescent="0.25">
      <c r="A166" s="115" t="s">
        <v>23</v>
      </c>
      <c r="B166" s="116"/>
      <c r="C166" s="116"/>
      <c r="D166" s="116"/>
      <c r="E166" s="116"/>
      <c r="F166" s="116"/>
      <c r="G166" s="116"/>
      <c r="H166" s="116"/>
      <c r="I166" s="116"/>
      <c r="J166" s="116"/>
      <c r="K166" s="116"/>
      <c r="L166" s="116"/>
      <c r="M166" s="116"/>
      <c r="N166" s="116"/>
      <c r="O166" s="116"/>
      <c r="P166" s="116"/>
      <c r="Q166" s="116"/>
      <c r="R166" s="116"/>
      <c r="S166" s="116"/>
      <c r="T166" s="116"/>
      <c r="U166" s="116"/>
      <c r="V166" s="116"/>
      <c r="W166" s="116"/>
      <c r="X166" s="116"/>
      <c r="Y166" s="116"/>
      <c r="Z166" s="116"/>
      <c r="AA166" s="116"/>
      <c r="AB166" s="116"/>
      <c r="AC166" s="116"/>
      <c r="AD166" s="117"/>
    </row>
    <row r="167" spans="1:30" ht="81" customHeight="1" thickBot="1" x14ac:dyDescent="0.3">
      <c r="A167" s="139"/>
      <c r="B167" s="140"/>
      <c r="C167" s="140"/>
      <c r="D167" s="140"/>
      <c r="E167" s="140"/>
      <c r="F167" s="140"/>
      <c r="G167" s="140"/>
      <c r="H167" s="140"/>
      <c r="I167" s="140"/>
      <c r="J167" s="140"/>
      <c r="K167" s="140"/>
      <c r="L167" s="140"/>
      <c r="M167" s="140"/>
      <c r="N167" s="140"/>
      <c r="O167" s="140"/>
      <c r="P167" s="140"/>
      <c r="Q167" s="140"/>
      <c r="R167" s="140"/>
      <c r="S167" s="140"/>
      <c r="T167" s="140"/>
      <c r="U167" s="140"/>
      <c r="V167" s="140"/>
      <c r="W167" s="140"/>
      <c r="X167" s="140"/>
      <c r="Y167" s="140"/>
      <c r="Z167" s="140"/>
      <c r="AA167" s="140"/>
      <c r="AB167" s="140"/>
      <c r="AC167" s="140"/>
      <c r="AD167" s="141"/>
    </row>
    <row r="168" spans="1:30" ht="4.5" customHeight="1" thickBot="1" x14ac:dyDescent="0.3"/>
    <row r="169" spans="1:30" x14ac:dyDescent="0.25">
      <c r="A169" s="43" t="s">
        <v>24</v>
      </c>
      <c r="B169" s="44"/>
      <c r="C169" s="44"/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44"/>
      <c r="U169" s="44"/>
      <c r="V169" s="44"/>
      <c r="W169" s="44"/>
      <c r="X169" s="44"/>
      <c r="Y169" s="44"/>
      <c r="Z169" s="44"/>
      <c r="AA169" s="44"/>
      <c r="AB169" s="44"/>
      <c r="AC169" s="44"/>
      <c r="AD169" s="45"/>
    </row>
    <row r="170" spans="1:30" x14ac:dyDescent="0.25">
      <c r="A170" s="4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6"/>
    </row>
    <row r="171" spans="1:30" x14ac:dyDescent="0.25">
      <c r="A171" s="4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6"/>
    </row>
    <row r="172" spans="1:30" x14ac:dyDescent="0.25">
      <c r="A172" s="111" t="s">
        <v>2</v>
      </c>
      <c r="B172" s="112"/>
      <c r="C172" s="112"/>
      <c r="D172" s="112"/>
      <c r="E172" s="112"/>
      <c r="F172" s="112"/>
      <c r="G172" s="112"/>
      <c r="H172" s="112"/>
      <c r="I172" s="112"/>
      <c r="J172" s="112"/>
      <c r="K172" s="112"/>
      <c r="L172" s="112"/>
      <c r="M172" s="112"/>
      <c r="N172" s="112"/>
      <c r="O172" s="112"/>
      <c r="P172" s="113">
        <f ca="1">TODAY()</f>
        <v>43500</v>
      </c>
      <c r="Q172" s="113"/>
      <c r="R172" s="113"/>
      <c r="S172" s="113"/>
      <c r="T172" s="113"/>
      <c r="U172" s="113"/>
      <c r="V172" s="113"/>
      <c r="W172" s="113"/>
      <c r="X172" s="113"/>
      <c r="Y172" s="113"/>
      <c r="Z172" s="113"/>
      <c r="AA172" s="113"/>
      <c r="AB172" s="113"/>
      <c r="AC172" s="113"/>
      <c r="AD172" s="114"/>
    </row>
    <row r="173" spans="1:30" x14ac:dyDescent="0.25">
      <c r="A173" s="4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6"/>
    </row>
    <row r="174" spans="1:30" x14ac:dyDescent="0.25">
      <c r="A174" s="4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6"/>
    </row>
    <row r="175" spans="1:30" x14ac:dyDescent="0.25">
      <c r="A175" s="4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6"/>
    </row>
    <row r="176" spans="1:30" x14ac:dyDescent="0.25">
      <c r="A176" s="4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6"/>
    </row>
    <row r="177" spans="1:30" x14ac:dyDescent="0.25">
      <c r="A177" s="4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6"/>
    </row>
    <row r="178" spans="1:30" x14ac:dyDescent="0.25">
      <c r="A178" s="142" t="s">
        <v>53</v>
      </c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 t="s">
        <v>35</v>
      </c>
      <c r="P178" s="143"/>
      <c r="Q178" s="143"/>
      <c r="R178" s="143"/>
      <c r="S178" s="143"/>
      <c r="T178" s="143"/>
      <c r="U178" s="143"/>
      <c r="V178" s="143"/>
      <c r="W178" s="143"/>
      <c r="X178" s="143"/>
      <c r="Y178" s="143"/>
      <c r="Z178" s="143"/>
      <c r="AA178" s="143"/>
      <c r="AB178" s="143"/>
      <c r="AC178" s="143"/>
      <c r="AD178" s="144"/>
    </row>
    <row r="179" spans="1:30" x14ac:dyDescent="0.25">
      <c r="A179" s="142" t="s">
        <v>54</v>
      </c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 t="s">
        <v>36</v>
      </c>
      <c r="P179" s="143"/>
      <c r="Q179" s="143"/>
      <c r="R179" s="143"/>
      <c r="S179" s="143"/>
      <c r="T179" s="143"/>
      <c r="U179" s="143"/>
      <c r="V179" s="143"/>
      <c r="W179" s="143"/>
      <c r="X179" s="143"/>
      <c r="Y179" s="143"/>
      <c r="Z179" s="143"/>
      <c r="AA179" s="143"/>
      <c r="AB179" s="143"/>
      <c r="AC179" s="143"/>
      <c r="AD179" s="144"/>
    </row>
    <row r="180" spans="1:30" ht="3" customHeight="1" thickBot="1" x14ac:dyDescent="0.3">
      <c r="A180" s="108"/>
      <c r="B180" s="109"/>
      <c r="C180" s="109"/>
      <c r="D180" s="109"/>
      <c r="E180" s="109"/>
      <c r="F180" s="109"/>
      <c r="G180" s="109"/>
      <c r="H180" s="109"/>
      <c r="I180" s="109"/>
      <c r="J180" s="109"/>
      <c r="K180" s="109"/>
      <c r="L180" s="109"/>
      <c r="M180" s="109"/>
      <c r="N180" s="109"/>
      <c r="O180" s="109"/>
      <c r="P180" s="109"/>
      <c r="Q180" s="109"/>
      <c r="R180" s="109"/>
      <c r="S180" s="109"/>
      <c r="T180" s="109"/>
      <c r="U180" s="109"/>
      <c r="V180" s="109"/>
      <c r="W180" s="109"/>
      <c r="X180" s="109"/>
      <c r="Y180" s="109"/>
      <c r="Z180" s="109"/>
      <c r="AA180" s="109"/>
      <c r="AB180" s="109"/>
      <c r="AC180" s="109"/>
      <c r="AD180" s="110"/>
    </row>
    <row r="181" spans="1:30" ht="3.75" customHeight="1" thickBot="1" x14ac:dyDescent="0.3"/>
    <row r="182" spans="1:30" x14ac:dyDescent="0.25">
      <c r="A182" s="43" t="s">
        <v>25</v>
      </c>
      <c r="B182" s="44"/>
      <c r="C182" s="44"/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44"/>
      <c r="U182" s="44"/>
      <c r="V182" s="44"/>
      <c r="W182" s="44"/>
      <c r="X182" s="44"/>
      <c r="Y182" s="44"/>
      <c r="Z182" s="44"/>
      <c r="AA182" s="44"/>
      <c r="AB182" s="44"/>
      <c r="AC182" s="44"/>
      <c r="AD182" s="45"/>
    </row>
    <row r="183" spans="1:30" x14ac:dyDescent="0.25">
      <c r="A183" s="128" t="s">
        <v>26</v>
      </c>
      <c r="B183" s="50"/>
      <c r="C183" s="50"/>
      <c r="D183" s="50"/>
      <c r="E183" s="50"/>
      <c r="F183" s="50"/>
      <c r="G183" s="50"/>
      <c r="H183" s="50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1"/>
    </row>
    <row r="184" spans="1:30" ht="33" customHeight="1" x14ac:dyDescent="0.25">
      <c r="A184" s="122" t="s">
        <v>27</v>
      </c>
      <c r="B184" s="129"/>
      <c r="C184" s="129"/>
      <c r="D184" s="129"/>
      <c r="E184" s="129"/>
      <c r="F184" s="129"/>
      <c r="G184" s="129"/>
      <c r="H184" s="129"/>
      <c r="I184" s="129"/>
      <c r="J184" s="129"/>
      <c r="K184" s="129"/>
      <c r="L184" s="129"/>
      <c r="M184" s="129"/>
      <c r="N184" s="129"/>
      <c r="O184" s="129"/>
      <c r="P184" s="129"/>
      <c r="Q184" s="129"/>
      <c r="R184" s="129"/>
      <c r="S184" s="129"/>
      <c r="T184" s="129"/>
      <c r="U184" s="129"/>
      <c r="V184" s="129"/>
      <c r="W184" s="129"/>
      <c r="X184" s="129"/>
      <c r="Y184" s="129"/>
      <c r="Z184" s="129"/>
      <c r="AA184" s="129"/>
      <c r="AB184" s="129"/>
      <c r="AC184" s="129"/>
      <c r="AD184" s="130"/>
    </row>
    <row r="185" spans="1:30" x14ac:dyDescent="0.25">
      <c r="A185" s="7"/>
      <c r="B185" s="8" t="s">
        <v>28</v>
      </c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10"/>
    </row>
    <row r="186" spans="1:30" x14ac:dyDescent="0.25">
      <c r="A186" s="4"/>
      <c r="B186" s="131" t="s">
        <v>29</v>
      </c>
      <c r="C186" s="132"/>
      <c r="D186" s="132"/>
      <c r="E186" s="132"/>
      <c r="F186" s="132"/>
      <c r="G186" s="132"/>
      <c r="H186" s="132"/>
      <c r="I186" s="132"/>
      <c r="J186" s="132"/>
      <c r="K186" s="132"/>
      <c r="L186" s="132"/>
      <c r="M186" s="132"/>
      <c r="N186" s="132"/>
      <c r="O186" s="132"/>
      <c r="P186" s="132"/>
      <c r="Q186" s="132"/>
      <c r="R186" s="132"/>
      <c r="S186" s="132"/>
      <c r="T186" s="132"/>
      <c r="U186" s="132"/>
      <c r="V186" s="132"/>
      <c r="W186" s="132"/>
      <c r="X186" s="132"/>
      <c r="Y186" s="132"/>
      <c r="Z186" s="132"/>
      <c r="AA186" s="132"/>
      <c r="AB186" s="132"/>
      <c r="AC186" s="133"/>
      <c r="AD186" s="6"/>
    </row>
    <row r="187" spans="1:30" ht="29.25" customHeight="1" x14ac:dyDescent="0.25">
      <c r="A187" s="4"/>
      <c r="B187" s="134" t="s">
        <v>177</v>
      </c>
      <c r="C187" s="129"/>
      <c r="D187" s="129"/>
      <c r="E187" s="129"/>
      <c r="F187" s="129"/>
      <c r="G187" s="129"/>
      <c r="H187" s="129"/>
      <c r="I187" s="129"/>
      <c r="J187" s="129"/>
      <c r="K187" s="129"/>
      <c r="L187" s="129"/>
      <c r="M187" s="129"/>
      <c r="N187" s="129"/>
      <c r="O187" s="129"/>
      <c r="P187" s="129"/>
      <c r="Q187" s="129"/>
      <c r="R187" s="129"/>
      <c r="S187" s="129"/>
      <c r="T187" s="129"/>
      <c r="U187" s="129"/>
      <c r="V187" s="129"/>
      <c r="W187" s="129"/>
      <c r="X187" s="129"/>
      <c r="Y187" s="129"/>
      <c r="Z187" s="129"/>
      <c r="AA187" s="129"/>
      <c r="AB187" s="129"/>
      <c r="AC187" s="135"/>
      <c r="AD187" s="6"/>
    </row>
    <row r="188" spans="1:30" ht="4.5" customHeight="1" x14ac:dyDescent="0.25">
      <c r="A188" s="4"/>
      <c r="B188" s="11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12"/>
      <c r="AD188" s="6"/>
    </row>
    <row r="189" spans="1:30" x14ac:dyDescent="0.25">
      <c r="A189" s="4"/>
      <c r="B189" s="136" t="s">
        <v>30</v>
      </c>
      <c r="C189" s="137"/>
      <c r="D189" s="137"/>
      <c r="E189" s="137"/>
      <c r="F189" s="137"/>
      <c r="G189" s="137"/>
      <c r="H189" s="137"/>
      <c r="I189" s="137"/>
      <c r="J189" s="137"/>
      <c r="K189" s="137"/>
      <c r="L189" s="137"/>
      <c r="M189" s="137"/>
      <c r="N189" s="137"/>
      <c r="O189" s="137"/>
      <c r="P189" s="137"/>
      <c r="Q189" s="137"/>
      <c r="R189" s="137"/>
      <c r="S189" s="137"/>
      <c r="T189" s="137"/>
      <c r="U189" s="137"/>
      <c r="V189" s="137"/>
      <c r="W189" s="137"/>
      <c r="X189" s="137"/>
      <c r="Y189" s="137"/>
      <c r="Z189" s="137"/>
      <c r="AA189" s="137"/>
      <c r="AB189" s="137"/>
      <c r="AC189" s="138"/>
      <c r="AD189" s="6"/>
    </row>
    <row r="190" spans="1:30" x14ac:dyDescent="0.25">
      <c r="A190" s="4"/>
      <c r="B190" s="11"/>
      <c r="C190" s="20" t="s">
        <v>38</v>
      </c>
      <c r="D190" s="5"/>
      <c r="E190" s="5"/>
      <c r="F190" s="5"/>
      <c r="G190" s="5"/>
      <c r="H190" s="5"/>
      <c r="I190" s="5"/>
      <c r="J190" s="5"/>
      <c r="K190" s="50"/>
      <c r="L190" s="50"/>
      <c r="M190" s="50"/>
      <c r="N190" s="50"/>
      <c r="O190" s="5" t="s">
        <v>31</v>
      </c>
      <c r="P190" s="5"/>
      <c r="Q190" s="5"/>
      <c r="R190" s="50"/>
      <c r="S190" s="50"/>
      <c r="T190" s="50"/>
      <c r="U190" s="5" t="s">
        <v>32</v>
      </c>
      <c r="V190" s="5"/>
      <c r="W190" s="5"/>
      <c r="X190" s="50"/>
      <c r="Y190" s="50"/>
      <c r="Z190" s="50"/>
      <c r="AA190" s="50"/>
      <c r="AB190" s="50"/>
      <c r="AC190" s="13" t="s">
        <v>3</v>
      </c>
      <c r="AD190" s="6"/>
    </row>
    <row r="191" spans="1:30" x14ac:dyDescent="0.25">
      <c r="A191" s="7"/>
      <c r="B191" s="14"/>
      <c r="C191" s="16"/>
      <c r="D191" s="8"/>
      <c r="E191" s="120"/>
      <c r="F191" s="120"/>
      <c r="G191" s="120"/>
      <c r="H191" s="120"/>
      <c r="I191" s="120"/>
      <c r="J191" s="120"/>
      <c r="K191" s="120"/>
      <c r="L191" s="120"/>
      <c r="M191" s="8" t="s">
        <v>33</v>
      </c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13"/>
      <c r="AD191" s="15"/>
    </row>
    <row r="192" spans="1:30" x14ac:dyDescent="0.25">
      <c r="A192" s="7"/>
      <c r="B192" s="14"/>
      <c r="C192" s="20"/>
      <c r="D192" s="8"/>
      <c r="E192" s="50" t="s">
        <v>51</v>
      </c>
      <c r="F192" s="50"/>
      <c r="G192" s="50"/>
      <c r="H192" s="50"/>
      <c r="I192" s="50"/>
      <c r="J192" s="50"/>
      <c r="K192" s="50"/>
      <c r="L192" s="50"/>
      <c r="M192" s="50"/>
      <c r="N192" s="50"/>
      <c r="O192" s="120"/>
      <c r="P192" s="120"/>
      <c r="Q192" s="120"/>
      <c r="R192" s="120"/>
      <c r="S192" s="120"/>
      <c r="T192" s="120"/>
      <c r="U192" s="120"/>
      <c r="V192" s="120"/>
      <c r="W192" s="120"/>
      <c r="X192" s="120"/>
      <c r="Y192" s="120"/>
      <c r="Z192" s="120"/>
      <c r="AA192" s="120"/>
      <c r="AB192" s="120"/>
      <c r="AC192" s="121"/>
      <c r="AD192" s="15"/>
    </row>
    <row r="193" spans="1:30" x14ac:dyDescent="0.25">
      <c r="A193" s="7"/>
      <c r="B193" s="14"/>
      <c r="C193" s="8"/>
      <c r="D193" s="8"/>
      <c r="E193" s="120"/>
      <c r="F193" s="120"/>
      <c r="G193" s="120"/>
      <c r="H193" s="120"/>
      <c r="I193" s="120"/>
      <c r="J193" s="120"/>
      <c r="K193" s="120"/>
      <c r="L193" s="120"/>
      <c r="M193" s="120"/>
      <c r="N193" s="120"/>
      <c r="O193" s="120"/>
      <c r="P193" s="120"/>
      <c r="Q193" s="120"/>
      <c r="R193" s="120"/>
      <c r="S193" s="120"/>
      <c r="T193" s="120"/>
      <c r="U193" s="120"/>
      <c r="V193" s="120"/>
      <c r="W193" s="120"/>
      <c r="X193" s="120"/>
      <c r="Y193" s="120"/>
      <c r="Z193" s="120"/>
      <c r="AA193" s="120"/>
      <c r="AB193" s="120"/>
      <c r="AC193" s="121"/>
      <c r="AD193" s="15"/>
    </row>
    <row r="194" spans="1:30" ht="17.25" customHeight="1" x14ac:dyDescent="0.25">
      <c r="A194" s="7"/>
      <c r="B194" s="125" t="s">
        <v>34</v>
      </c>
      <c r="C194" s="126"/>
      <c r="D194" s="126"/>
      <c r="E194" s="126"/>
      <c r="F194" s="126"/>
      <c r="G194" s="126"/>
      <c r="H194" s="126"/>
      <c r="I194" s="126"/>
      <c r="J194" s="126"/>
      <c r="K194" s="126"/>
      <c r="L194" s="126"/>
      <c r="M194" s="126"/>
      <c r="N194" s="126"/>
      <c r="O194" s="126"/>
      <c r="P194" s="126"/>
      <c r="Q194" s="126"/>
      <c r="R194" s="126"/>
      <c r="S194" s="126"/>
      <c r="T194" s="126"/>
      <c r="U194" s="126"/>
      <c r="V194" s="126"/>
      <c r="W194" s="126"/>
      <c r="X194" s="126"/>
      <c r="Y194" s="126"/>
      <c r="Z194" s="126"/>
      <c r="AA194" s="126"/>
      <c r="AB194" s="126"/>
      <c r="AC194" s="127"/>
      <c r="AD194" s="15"/>
    </row>
    <row r="195" spans="1:30" ht="5.25" customHeight="1" x14ac:dyDescent="0.25">
      <c r="A195" s="7"/>
      <c r="B195" s="8"/>
      <c r="C195" s="8"/>
      <c r="D195" s="8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21"/>
      <c r="X195" s="21"/>
      <c r="Y195" s="21"/>
      <c r="Z195" s="21"/>
      <c r="AA195" s="16"/>
      <c r="AB195" s="16"/>
      <c r="AC195" s="16"/>
      <c r="AD195" s="15"/>
    </row>
    <row r="196" spans="1:30" ht="29.25" customHeight="1" x14ac:dyDescent="0.25">
      <c r="A196" s="122" t="s">
        <v>37</v>
      </c>
      <c r="B196" s="123"/>
      <c r="C196" s="123"/>
      <c r="D196" s="123"/>
      <c r="E196" s="123"/>
      <c r="F196" s="123"/>
      <c r="G196" s="123"/>
      <c r="H196" s="123"/>
      <c r="I196" s="123"/>
      <c r="J196" s="123"/>
      <c r="K196" s="123"/>
      <c r="L196" s="123"/>
      <c r="M196" s="123"/>
      <c r="N196" s="123"/>
      <c r="O196" s="123"/>
      <c r="P196" s="123"/>
      <c r="Q196" s="123"/>
      <c r="R196" s="123"/>
      <c r="S196" s="123"/>
      <c r="T196" s="123"/>
      <c r="U196" s="123"/>
      <c r="V196" s="123"/>
      <c r="W196" s="123"/>
      <c r="X196" s="123"/>
      <c r="Y196" s="123"/>
      <c r="Z196" s="123"/>
      <c r="AA196" s="123"/>
      <c r="AB196" s="123"/>
      <c r="AC196" s="123"/>
      <c r="AD196" s="124"/>
    </row>
    <row r="197" spans="1:30" ht="15.75" customHeight="1" thickBot="1" x14ac:dyDescent="0.3">
      <c r="A197" s="17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9"/>
    </row>
  </sheetData>
  <protectedRanges>
    <protectedRange sqref="A167 P167 Y152:AA163" name="Intervalo3"/>
    <protectedRange sqref="A8:A128" name="Intervalo1"/>
    <protectedRange sqref="A129:A130" name="Intervalo1_1"/>
    <protectedRange sqref="A133" name="Intervalo2"/>
  </protectedRanges>
  <mergeCells count="1067">
    <mergeCell ref="A128:H128"/>
    <mergeCell ref="I128:K128"/>
    <mergeCell ref="M128:T128"/>
    <mergeCell ref="U128:V128"/>
    <mergeCell ref="W128:X128"/>
    <mergeCell ref="Y128:Z128"/>
    <mergeCell ref="AA128:AD128"/>
    <mergeCell ref="A126:H126"/>
    <mergeCell ref="I126:K126"/>
    <mergeCell ref="M126:T126"/>
    <mergeCell ref="U126:V126"/>
    <mergeCell ref="W126:X126"/>
    <mergeCell ref="Y126:Z126"/>
    <mergeCell ref="AA126:AD126"/>
    <mergeCell ref="A127:H127"/>
    <mergeCell ref="I127:K127"/>
    <mergeCell ref="M127:T127"/>
    <mergeCell ref="U127:V127"/>
    <mergeCell ref="W127:X127"/>
    <mergeCell ref="Y127:Z127"/>
    <mergeCell ref="AA127:AD127"/>
    <mergeCell ref="A124:H124"/>
    <mergeCell ref="I124:K124"/>
    <mergeCell ref="M124:T124"/>
    <mergeCell ref="U124:V124"/>
    <mergeCell ref="W124:X124"/>
    <mergeCell ref="Y124:Z124"/>
    <mergeCell ref="AA124:AD124"/>
    <mergeCell ref="A125:H125"/>
    <mergeCell ref="I125:K125"/>
    <mergeCell ref="M125:T125"/>
    <mergeCell ref="U125:V125"/>
    <mergeCell ref="W125:X125"/>
    <mergeCell ref="Y125:Z125"/>
    <mergeCell ref="AA125:AD125"/>
    <mergeCell ref="A122:H122"/>
    <mergeCell ref="I122:K122"/>
    <mergeCell ref="M122:T122"/>
    <mergeCell ref="U122:V122"/>
    <mergeCell ref="W122:X122"/>
    <mergeCell ref="Y122:Z122"/>
    <mergeCell ref="AA122:AD122"/>
    <mergeCell ref="A123:H123"/>
    <mergeCell ref="I123:K123"/>
    <mergeCell ref="M123:T123"/>
    <mergeCell ref="U123:V123"/>
    <mergeCell ref="W123:X123"/>
    <mergeCell ref="Y123:Z123"/>
    <mergeCell ref="AA123:AD123"/>
    <mergeCell ref="A120:H120"/>
    <mergeCell ref="I120:K120"/>
    <mergeCell ref="M120:T120"/>
    <mergeCell ref="U120:V120"/>
    <mergeCell ref="W120:X120"/>
    <mergeCell ref="Y120:Z120"/>
    <mergeCell ref="AA120:AD120"/>
    <mergeCell ref="A121:H121"/>
    <mergeCell ref="I121:K121"/>
    <mergeCell ref="M121:T121"/>
    <mergeCell ref="U121:V121"/>
    <mergeCell ref="W121:X121"/>
    <mergeCell ref="Y121:Z121"/>
    <mergeCell ref="AA121:AD121"/>
    <mergeCell ref="A118:H118"/>
    <mergeCell ref="I118:K118"/>
    <mergeCell ref="M118:T118"/>
    <mergeCell ref="U118:V118"/>
    <mergeCell ref="W118:X118"/>
    <mergeCell ref="Y118:Z118"/>
    <mergeCell ref="AA118:AD118"/>
    <mergeCell ref="A119:H119"/>
    <mergeCell ref="I119:K119"/>
    <mergeCell ref="M119:T119"/>
    <mergeCell ref="U119:V119"/>
    <mergeCell ref="W119:X119"/>
    <mergeCell ref="Y119:Z119"/>
    <mergeCell ref="AA119:AD119"/>
    <mergeCell ref="A116:H116"/>
    <mergeCell ref="I116:K116"/>
    <mergeCell ref="M116:T116"/>
    <mergeCell ref="U116:V116"/>
    <mergeCell ref="W116:X116"/>
    <mergeCell ref="Y116:Z116"/>
    <mergeCell ref="AA116:AD116"/>
    <mergeCell ref="A117:H117"/>
    <mergeCell ref="I117:K117"/>
    <mergeCell ref="M117:T117"/>
    <mergeCell ref="U117:V117"/>
    <mergeCell ref="W117:X117"/>
    <mergeCell ref="Y117:Z117"/>
    <mergeCell ref="AA117:AD117"/>
    <mergeCell ref="A114:H114"/>
    <mergeCell ref="I114:K114"/>
    <mergeCell ref="M114:T114"/>
    <mergeCell ref="U114:V114"/>
    <mergeCell ref="W114:X114"/>
    <mergeCell ref="Y114:Z114"/>
    <mergeCell ref="AA114:AD114"/>
    <mergeCell ref="A115:H115"/>
    <mergeCell ref="I115:K115"/>
    <mergeCell ref="M115:T115"/>
    <mergeCell ref="U115:V115"/>
    <mergeCell ref="W115:X115"/>
    <mergeCell ref="Y115:Z115"/>
    <mergeCell ref="AA115:AD115"/>
    <mergeCell ref="A112:H112"/>
    <mergeCell ref="I112:K112"/>
    <mergeCell ref="M112:T112"/>
    <mergeCell ref="U112:V112"/>
    <mergeCell ref="W112:X112"/>
    <mergeCell ref="Y112:Z112"/>
    <mergeCell ref="AA112:AD112"/>
    <mergeCell ref="A113:H113"/>
    <mergeCell ref="I113:K113"/>
    <mergeCell ref="M113:T113"/>
    <mergeCell ref="U113:V113"/>
    <mergeCell ref="W113:X113"/>
    <mergeCell ref="Y113:Z113"/>
    <mergeCell ref="AA113:AD113"/>
    <mergeCell ref="A110:H110"/>
    <mergeCell ref="I110:K110"/>
    <mergeCell ref="M110:T110"/>
    <mergeCell ref="U110:V110"/>
    <mergeCell ref="W110:X110"/>
    <mergeCell ref="Y110:Z110"/>
    <mergeCell ref="AA110:AD110"/>
    <mergeCell ref="A111:H111"/>
    <mergeCell ref="I111:K111"/>
    <mergeCell ref="M111:T111"/>
    <mergeCell ref="U111:V111"/>
    <mergeCell ref="W111:X111"/>
    <mergeCell ref="Y111:Z111"/>
    <mergeCell ref="AA111:AD111"/>
    <mergeCell ref="A108:H108"/>
    <mergeCell ref="I108:K108"/>
    <mergeCell ref="M108:T108"/>
    <mergeCell ref="U108:V108"/>
    <mergeCell ref="W108:X108"/>
    <mergeCell ref="Y108:Z108"/>
    <mergeCell ref="AA108:AD108"/>
    <mergeCell ref="A109:H109"/>
    <mergeCell ref="I109:K109"/>
    <mergeCell ref="M109:T109"/>
    <mergeCell ref="U109:V109"/>
    <mergeCell ref="W109:X109"/>
    <mergeCell ref="Y109:Z109"/>
    <mergeCell ref="AA109:AD109"/>
    <mergeCell ref="A106:H106"/>
    <mergeCell ref="I106:K106"/>
    <mergeCell ref="M106:T106"/>
    <mergeCell ref="U106:V106"/>
    <mergeCell ref="W106:X106"/>
    <mergeCell ref="Y106:Z106"/>
    <mergeCell ref="AA106:AD106"/>
    <mergeCell ref="A107:H107"/>
    <mergeCell ref="I107:K107"/>
    <mergeCell ref="M107:T107"/>
    <mergeCell ref="U107:V107"/>
    <mergeCell ref="W107:X107"/>
    <mergeCell ref="Y107:Z107"/>
    <mergeCell ref="AA107:AD107"/>
    <mergeCell ref="A104:H104"/>
    <mergeCell ref="I104:K104"/>
    <mergeCell ref="M104:T104"/>
    <mergeCell ref="U104:V104"/>
    <mergeCell ref="W104:X104"/>
    <mergeCell ref="Y104:Z104"/>
    <mergeCell ref="AA104:AD104"/>
    <mergeCell ref="A105:H105"/>
    <mergeCell ref="I105:K105"/>
    <mergeCell ref="M105:T105"/>
    <mergeCell ref="U105:V105"/>
    <mergeCell ref="W105:X105"/>
    <mergeCell ref="Y105:Z105"/>
    <mergeCell ref="AA105:AD105"/>
    <mergeCell ref="A102:H102"/>
    <mergeCell ref="I102:K102"/>
    <mergeCell ref="M102:T102"/>
    <mergeCell ref="U102:V102"/>
    <mergeCell ref="W102:X102"/>
    <mergeCell ref="Y102:Z102"/>
    <mergeCell ref="AA102:AD102"/>
    <mergeCell ref="A103:H103"/>
    <mergeCell ref="I103:K103"/>
    <mergeCell ref="M103:T103"/>
    <mergeCell ref="U103:V103"/>
    <mergeCell ref="W103:X103"/>
    <mergeCell ref="Y103:Z103"/>
    <mergeCell ref="AA103:AD103"/>
    <mergeCell ref="A100:H100"/>
    <mergeCell ref="I100:K100"/>
    <mergeCell ref="M100:T100"/>
    <mergeCell ref="U100:V100"/>
    <mergeCell ref="W100:X100"/>
    <mergeCell ref="Y100:Z100"/>
    <mergeCell ref="AA100:AD100"/>
    <mergeCell ref="A101:H101"/>
    <mergeCell ref="I101:K101"/>
    <mergeCell ref="M101:T101"/>
    <mergeCell ref="U101:V101"/>
    <mergeCell ref="W101:X101"/>
    <mergeCell ref="Y101:Z101"/>
    <mergeCell ref="AA101:AD101"/>
    <mergeCell ref="A98:H98"/>
    <mergeCell ref="I98:K98"/>
    <mergeCell ref="M98:T98"/>
    <mergeCell ref="U98:V98"/>
    <mergeCell ref="W98:X98"/>
    <mergeCell ref="Y98:Z98"/>
    <mergeCell ref="AA98:AD98"/>
    <mergeCell ref="A99:H99"/>
    <mergeCell ref="I99:K99"/>
    <mergeCell ref="M99:T99"/>
    <mergeCell ref="U99:V99"/>
    <mergeCell ref="W99:X99"/>
    <mergeCell ref="Y99:Z99"/>
    <mergeCell ref="AA99:AD99"/>
    <mergeCell ref="A96:H96"/>
    <mergeCell ref="I96:K96"/>
    <mergeCell ref="M96:T96"/>
    <mergeCell ref="U96:V96"/>
    <mergeCell ref="W96:X96"/>
    <mergeCell ref="Y96:Z96"/>
    <mergeCell ref="AA96:AD96"/>
    <mergeCell ref="A97:H97"/>
    <mergeCell ref="I97:K97"/>
    <mergeCell ref="M97:T97"/>
    <mergeCell ref="U97:V97"/>
    <mergeCell ref="W97:X97"/>
    <mergeCell ref="Y97:Z97"/>
    <mergeCell ref="AA97:AD97"/>
    <mergeCell ref="A94:H94"/>
    <mergeCell ref="I94:K94"/>
    <mergeCell ref="M94:T94"/>
    <mergeCell ref="U94:V94"/>
    <mergeCell ref="W94:X94"/>
    <mergeCell ref="Y94:Z94"/>
    <mergeCell ref="AA94:AD94"/>
    <mergeCell ref="A95:H95"/>
    <mergeCell ref="I95:K95"/>
    <mergeCell ref="M95:T95"/>
    <mergeCell ref="U95:V95"/>
    <mergeCell ref="W95:X95"/>
    <mergeCell ref="Y95:Z95"/>
    <mergeCell ref="AA95:AD95"/>
    <mergeCell ref="A92:H92"/>
    <mergeCell ref="I92:K92"/>
    <mergeCell ref="M92:T92"/>
    <mergeCell ref="U92:V92"/>
    <mergeCell ref="W92:X92"/>
    <mergeCell ref="Y92:Z92"/>
    <mergeCell ref="AA92:AD92"/>
    <mergeCell ref="A93:H93"/>
    <mergeCell ref="I93:K93"/>
    <mergeCell ref="M93:T93"/>
    <mergeCell ref="U93:V93"/>
    <mergeCell ref="W93:X93"/>
    <mergeCell ref="Y93:Z93"/>
    <mergeCell ref="AA93:AD93"/>
    <mergeCell ref="A90:H90"/>
    <mergeCell ref="I90:K90"/>
    <mergeCell ref="M90:T90"/>
    <mergeCell ref="U90:V90"/>
    <mergeCell ref="W90:X90"/>
    <mergeCell ref="Y90:Z90"/>
    <mergeCell ref="AA90:AD90"/>
    <mergeCell ref="A91:H91"/>
    <mergeCell ref="I91:K91"/>
    <mergeCell ref="M91:T91"/>
    <mergeCell ref="U91:V91"/>
    <mergeCell ref="W91:X91"/>
    <mergeCell ref="Y91:Z91"/>
    <mergeCell ref="AA91:AD91"/>
    <mergeCell ref="A88:H88"/>
    <mergeCell ref="I88:K88"/>
    <mergeCell ref="M88:T88"/>
    <mergeCell ref="U88:V88"/>
    <mergeCell ref="W88:X88"/>
    <mergeCell ref="Y88:Z88"/>
    <mergeCell ref="AA88:AD88"/>
    <mergeCell ref="A89:H89"/>
    <mergeCell ref="I89:K89"/>
    <mergeCell ref="M89:T89"/>
    <mergeCell ref="U89:V89"/>
    <mergeCell ref="W89:X89"/>
    <mergeCell ref="Y89:Z89"/>
    <mergeCell ref="AA89:AD89"/>
    <mergeCell ref="A86:H86"/>
    <mergeCell ref="I86:K86"/>
    <mergeCell ref="M86:T86"/>
    <mergeCell ref="U86:V86"/>
    <mergeCell ref="W86:X86"/>
    <mergeCell ref="Y86:Z86"/>
    <mergeCell ref="AA86:AD86"/>
    <mergeCell ref="A87:H87"/>
    <mergeCell ref="I87:K87"/>
    <mergeCell ref="M87:T87"/>
    <mergeCell ref="U87:V87"/>
    <mergeCell ref="W87:X87"/>
    <mergeCell ref="Y87:Z87"/>
    <mergeCell ref="AA87:AD87"/>
    <mergeCell ref="A84:H84"/>
    <mergeCell ref="I84:K84"/>
    <mergeCell ref="M84:T84"/>
    <mergeCell ref="U84:V84"/>
    <mergeCell ref="W84:X84"/>
    <mergeCell ref="Y84:Z84"/>
    <mergeCell ref="AA84:AD84"/>
    <mergeCell ref="A85:H85"/>
    <mergeCell ref="I85:K85"/>
    <mergeCell ref="M85:T85"/>
    <mergeCell ref="U85:V85"/>
    <mergeCell ref="W85:X85"/>
    <mergeCell ref="Y85:Z85"/>
    <mergeCell ref="AA85:AD85"/>
    <mergeCell ref="A82:H82"/>
    <mergeCell ref="I82:K82"/>
    <mergeCell ref="M82:T82"/>
    <mergeCell ref="U82:V82"/>
    <mergeCell ref="W82:X82"/>
    <mergeCell ref="Y82:Z82"/>
    <mergeCell ref="AA82:AD82"/>
    <mergeCell ref="A83:H83"/>
    <mergeCell ref="I83:K83"/>
    <mergeCell ref="M83:T83"/>
    <mergeCell ref="U83:V83"/>
    <mergeCell ref="W83:X83"/>
    <mergeCell ref="Y83:Z83"/>
    <mergeCell ref="AA83:AD83"/>
    <mergeCell ref="A80:H80"/>
    <mergeCell ref="I80:K80"/>
    <mergeCell ref="M80:T80"/>
    <mergeCell ref="U80:V80"/>
    <mergeCell ref="W80:X80"/>
    <mergeCell ref="Y80:Z80"/>
    <mergeCell ref="AA80:AD80"/>
    <mergeCell ref="A81:H81"/>
    <mergeCell ref="I81:K81"/>
    <mergeCell ref="M81:T81"/>
    <mergeCell ref="U81:V81"/>
    <mergeCell ref="W81:X81"/>
    <mergeCell ref="Y81:Z81"/>
    <mergeCell ref="AA81:AD81"/>
    <mergeCell ref="A78:H78"/>
    <mergeCell ref="I78:K78"/>
    <mergeCell ref="M78:T78"/>
    <mergeCell ref="U78:V78"/>
    <mergeCell ref="W78:X78"/>
    <mergeCell ref="Y78:Z78"/>
    <mergeCell ref="AA78:AD78"/>
    <mergeCell ref="A79:H79"/>
    <mergeCell ref="I79:K79"/>
    <mergeCell ref="M79:T79"/>
    <mergeCell ref="U79:V79"/>
    <mergeCell ref="W79:X79"/>
    <mergeCell ref="Y79:Z79"/>
    <mergeCell ref="AA79:AD79"/>
    <mergeCell ref="A76:H76"/>
    <mergeCell ref="I76:K76"/>
    <mergeCell ref="M76:T76"/>
    <mergeCell ref="U76:V76"/>
    <mergeCell ref="W76:X76"/>
    <mergeCell ref="Y76:Z76"/>
    <mergeCell ref="AA76:AD76"/>
    <mergeCell ref="A77:H77"/>
    <mergeCell ref="I77:K77"/>
    <mergeCell ref="M77:T77"/>
    <mergeCell ref="U77:V77"/>
    <mergeCell ref="W77:X77"/>
    <mergeCell ref="Y77:Z77"/>
    <mergeCell ref="AA77:AD77"/>
    <mergeCell ref="A74:H74"/>
    <mergeCell ref="I74:K74"/>
    <mergeCell ref="M74:T74"/>
    <mergeCell ref="U74:V74"/>
    <mergeCell ref="W74:X74"/>
    <mergeCell ref="Y74:Z74"/>
    <mergeCell ref="AA74:AD74"/>
    <mergeCell ref="A75:H75"/>
    <mergeCell ref="I75:K75"/>
    <mergeCell ref="M75:T75"/>
    <mergeCell ref="U75:V75"/>
    <mergeCell ref="W75:X75"/>
    <mergeCell ref="Y75:Z75"/>
    <mergeCell ref="AA75:AD75"/>
    <mergeCell ref="A72:H72"/>
    <mergeCell ref="I72:K72"/>
    <mergeCell ref="M72:T72"/>
    <mergeCell ref="U72:V72"/>
    <mergeCell ref="W72:X72"/>
    <mergeCell ref="Y72:Z72"/>
    <mergeCell ref="AA72:AD72"/>
    <mergeCell ref="A73:H73"/>
    <mergeCell ref="I73:K73"/>
    <mergeCell ref="M73:T73"/>
    <mergeCell ref="U73:V73"/>
    <mergeCell ref="W73:X73"/>
    <mergeCell ref="Y73:Z73"/>
    <mergeCell ref="AA73:AD73"/>
    <mergeCell ref="A70:H70"/>
    <mergeCell ref="I70:K70"/>
    <mergeCell ref="M70:T70"/>
    <mergeCell ref="U70:V70"/>
    <mergeCell ref="W70:X70"/>
    <mergeCell ref="Y70:Z70"/>
    <mergeCell ref="AA70:AD70"/>
    <mergeCell ref="A71:H71"/>
    <mergeCell ref="I71:K71"/>
    <mergeCell ref="M71:T71"/>
    <mergeCell ref="U71:V71"/>
    <mergeCell ref="W71:X71"/>
    <mergeCell ref="Y71:Z71"/>
    <mergeCell ref="AA71:AD71"/>
    <mergeCell ref="A68:H68"/>
    <mergeCell ref="I68:K68"/>
    <mergeCell ref="M68:T68"/>
    <mergeCell ref="U68:V68"/>
    <mergeCell ref="W68:X68"/>
    <mergeCell ref="Y68:Z68"/>
    <mergeCell ref="AA68:AD68"/>
    <mergeCell ref="A69:H69"/>
    <mergeCell ref="I69:K69"/>
    <mergeCell ref="M69:T69"/>
    <mergeCell ref="U69:V69"/>
    <mergeCell ref="W69:X69"/>
    <mergeCell ref="Y69:Z69"/>
    <mergeCell ref="AA69:AD69"/>
    <mergeCell ref="A66:H66"/>
    <mergeCell ref="I66:K66"/>
    <mergeCell ref="M66:T66"/>
    <mergeCell ref="U66:V66"/>
    <mergeCell ref="W66:X66"/>
    <mergeCell ref="Y66:Z66"/>
    <mergeCell ref="AA66:AD66"/>
    <mergeCell ref="A67:H67"/>
    <mergeCell ref="I67:K67"/>
    <mergeCell ref="M67:T67"/>
    <mergeCell ref="U67:V67"/>
    <mergeCell ref="W67:X67"/>
    <mergeCell ref="Y67:Z67"/>
    <mergeCell ref="AA67:AD67"/>
    <mergeCell ref="A64:H64"/>
    <mergeCell ref="I64:K64"/>
    <mergeCell ref="M64:T64"/>
    <mergeCell ref="U64:V64"/>
    <mergeCell ref="W64:X64"/>
    <mergeCell ref="Y64:Z64"/>
    <mergeCell ref="AA64:AD64"/>
    <mergeCell ref="A65:H65"/>
    <mergeCell ref="I65:K65"/>
    <mergeCell ref="M65:T65"/>
    <mergeCell ref="U65:V65"/>
    <mergeCell ref="W65:X65"/>
    <mergeCell ref="Y65:Z65"/>
    <mergeCell ref="AA65:AD65"/>
    <mergeCell ref="A62:H62"/>
    <mergeCell ref="I62:K62"/>
    <mergeCell ref="M62:T62"/>
    <mergeCell ref="U62:V62"/>
    <mergeCell ref="W62:X62"/>
    <mergeCell ref="Y62:Z62"/>
    <mergeCell ref="AA62:AD62"/>
    <mergeCell ref="A63:H63"/>
    <mergeCell ref="I63:K63"/>
    <mergeCell ref="M63:T63"/>
    <mergeCell ref="U63:V63"/>
    <mergeCell ref="W63:X63"/>
    <mergeCell ref="Y63:Z63"/>
    <mergeCell ref="AA63:AD63"/>
    <mergeCell ref="A60:H60"/>
    <mergeCell ref="I60:K60"/>
    <mergeCell ref="M60:T60"/>
    <mergeCell ref="U60:V60"/>
    <mergeCell ref="W60:X60"/>
    <mergeCell ref="Y60:Z60"/>
    <mergeCell ref="AA60:AD60"/>
    <mergeCell ref="A61:H61"/>
    <mergeCell ref="I61:K61"/>
    <mergeCell ref="M61:T61"/>
    <mergeCell ref="U61:V61"/>
    <mergeCell ref="W61:X61"/>
    <mergeCell ref="Y61:Z61"/>
    <mergeCell ref="AA61:AD61"/>
    <mergeCell ref="A58:H58"/>
    <mergeCell ref="I58:K58"/>
    <mergeCell ref="M58:T58"/>
    <mergeCell ref="U58:V58"/>
    <mergeCell ref="W58:X58"/>
    <mergeCell ref="Y58:Z58"/>
    <mergeCell ref="AA58:AD58"/>
    <mergeCell ref="A59:H59"/>
    <mergeCell ref="I59:K59"/>
    <mergeCell ref="M59:T59"/>
    <mergeCell ref="U59:V59"/>
    <mergeCell ref="W59:X59"/>
    <mergeCell ref="Y59:Z59"/>
    <mergeCell ref="AA59:AD59"/>
    <mergeCell ref="A56:H56"/>
    <mergeCell ref="I56:K56"/>
    <mergeCell ref="M56:T56"/>
    <mergeCell ref="U56:V56"/>
    <mergeCell ref="W56:X56"/>
    <mergeCell ref="Y56:Z56"/>
    <mergeCell ref="AA56:AD56"/>
    <mergeCell ref="A57:H57"/>
    <mergeCell ref="I57:K57"/>
    <mergeCell ref="M57:T57"/>
    <mergeCell ref="U57:V57"/>
    <mergeCell ref="W57:X57"/>
    <mergeCell ref="Y57:Z57"/>
    <mergeCell ref="AA57:AD57"/>
    <mergeCell ref="A54:H54"/>
    <mergeCell ref="I54:K54"/>
    <mergeCell ref="M54:T54"/>
    <mergeCell ref="U54:V54"/>
    <mergeCell ref="W54:X54"/>
    <mergeCell ref="Y54:Z54"/>
    <mergeCell ref="AA54:AD54"/>
    <mergeCell ref="A55:H55"/>
    <mergeCell ref="I55:K55"/>
    <mergeCell ref="M55:T55"/>
    <mergeCell ref="U55:V55"/>
    <mergeCell ref="W55:X55"/>
    <mergeCell ref="Y55:Z55"/>
    <mergeCell ref="AA55:AD55"/>
    <mergeCell ref="A51:H51"/>
    <mergeCell ref="I51:K51"/>
    <mergeCell ref="M51:T51"/>
    <mergeCell ref="U51:V51"/>
    <mergeCell ref="W51:X51"/>
    <mergeCell ref="Y51:Z51"/>
    <mergeCell ref="AA51:AD51"/>
    <mergeCell ref="A53:H53"/>
    <mergeCell ref="I53:K53"/>
    <mergeCell ref="M53:T53"/>
    <mergeCell ref="U53:V53"/>
    <mergeCell ref="W53:X53"/>
    <mergeCell ref="Y53:Z53"/>
    <mergeCell ref="AA53:AD53"/>
    <mergeCell ref="A49:H49"/>
    <mergeCell ref="I49:K49"/>
    <mergeCell ref="M49:T49"/>
    <mergeCell ref="U49:V49"/>
    <mergeCell ref="W49:X49"/>
    <mergeCell ref="Y49:Z49"/>
    <mergeCell ref="AA49:AD49"/>
    <mergeCell ref="A50:H50"/>
    <mergeCell ref="I50:K50"/>
    <mergeCell ref="M50:T50"/>
    <mergeCell ref="U50:V50"/>
    <mergeCell ref="W50:X50"/>
    <mergeCell ref="Y50:Z50"/>
    <mergeCell ref="AA50:AD50"/>
    <mergeCell ref="A47:H47"/>
    <mergeCell ref="I47:K47"/>
    <mergeCell ref="M47:T47"/>
    <mergeCell ref="U47:V47"/>
    <mergeCell ref="W47:X47"/>
    <mergeCell ref="Y47:Z47"/>
    <mergeCell ref="AA47:AD47"/>
    <mergeCell ref="A48:H48"/>
    <mergeCell ref="I48:K48"/>
    <mergeCell ref="M48:T48"/>
    <mergeCell ref="U48:V48"/>
    <mergeCell ref="W48:X48"/>
    <mergeCell ref="Y48:Z48"/>
    <mergeCell ref="AA48:AD48"/>
    <mergeCell ref="A45:H45"/>
    <mergeCell ref="I45:K45"/>
    <mergeCell ref="M45:T45"/>
    <mergeCell ref="U45:V45"/>
    <mergeCell ref="W45:X45"/>
    <mergeCell ref="Y45:Z45"/>
    <mergeCell ref="AA45:AD45"/>
    <mergeCell ref="A46:H46"/>
    <mergeCell ref="I46:K46"/>
    <mergeCell ref="M46:T46"/>
    <mergeCell ref="U46:V46"/>
    <mergeCell ref="W46:X46"/>
    <mergeCell ref="Y46:Z46"/>
    <mergeCell ref="AA46:AD46"/>
    <mergeCell ref="A43:H43"/>
    <mergeCell ref="I43:K43"/>
    <mergeCell ref="M43:T43"/>
    <mergeCell ref="U43:V43"/>
    <mergeCell ref="W43:X43"/>
    <mergeCell ref="Y43:Z43"/>
    <mergeCell ref="AA43:AD43"/>
    <mergeCell ref="A44:H44"/>
    <mergeCell ref="I44:K44"/>
    <mergeCell ref="M44:T44"/>
    <mergeCell ref="U44:V44"/>
    <mergeCell ref="W44:X44"/>
    <mergeCell ref="Y44:Z44"/>
    <mergeCell ref="AA44:AD44"/>
    <mergeCell ref="A41:H41"/>
    <mergeCell ref="I41:K41"/>
    <mergeCell ref="M41:T41"/>
    <mergeCell ref="U41:V41"/>
    <mergeCell ref="W41:X41"/>
    <mergeCell ref="Y41:Z41"/>
    <mergeCell ref="AA41:AD41"/>
    <mergeCell ref="A42:H42"/>
    <mergeCell ref="I42:K42"/>
    <mergeCell ref="M42:T42"/>
    <mergeCell ref="U42:V42"/>
    <mergeCell ref="W42:X42"/>
    <mergeCell ref="Y42:Z42"/>
    <mergeCell ref="AA42:AD42"/>
    <mergeCell ref="A39:H39"/>
    <mergeCell ref="I39:K39"/>
    <mergeCell ref="M39:T39"/>
    <mergeCell ref="U39:V39"/>
    <mergeCell ref="W39:X39"/>
    <mergeCell ref="Y39:Z39"/>
    <mergeCell ref="AA39:AD39"/>
    <mergeCell ref="A40:H40"/>
    <mergeCell ref="I40:K40"/>
    <mergeCell ref="M40:T40"/>
    <mergeCell ref="U40:V40"/>
    <mergeCell ref="W40:X40"/>
    <mergeCell ref="Y40:Z40"/>
    <mergeCell ref="AA40:AD40"/>
    <mergeCell ref="W37:X37"/>
    <mergeCell ref="Y37:Z37"/>
    <mergeCell ref="AA37:AD37"/>
    <mergeCell ref="A38:H38"/>
    <mergeCell ref="I38:K38"/>
    <mergeCell ref="M38:T38"/>
    <mergeCell ref="U38:V38"/>
    <mergeCell ref="W38:X38"/>
    <mergeCell ref="Y38:Z38"/>
    <mergeCell ref="AA38:AD38"/>
    <mergeCell ref="W35:X35"/>
    <mergeCell ref="Y35:Z35"/>
    <mergeCell ref="AA35:AD35"/>
    <mergeCell ref="A36:H36"/>
    <mergeCell ref="I36:K36"/>
    <mergeCell ref="M36:T36"/>
    <mergeCell ref="U36:V36"/>
    <mergeCell ref="W36:X36"/>
    <mergeCell ref="Y36:Z36"/>
    <mergeCell ref="AA36:AD36"/>
    <mergeCell ref="W33:X33"/>
    <mergeCell ref="Y33:Z33"/>
    <mergeCell ref="AA33:AD33"/>
    <mergeCell ref="A34:H34"/>
    <mergeCell ref="I34:K34"/>
    <mergeCell ref="M34:T34"/>
    <mergeCell ref="U34:V34"/>
    <mergeCell ref="W34:X34"/>
    <mergeCell ref="Y34:Z34"/>
    <mergeCell ref="AA34:AD34"/>
    <mergeCell ref="AC144:AD144"/>
    <mergeCell ref="AC145:AD145"/>
    <mergeCell ref="AC146:AD146"/>
    <mergeCell ref="AC147:AD147"/>
    <mergeCell ref="AC160:AD160"/>
    <mergeCell ref="AC161:AD161"/>
    <mergeCell ref="AC162:AD162"/>
    <mergeCell ref="AA163:AB163"/>
    <mergeCell ref="AC163:AD163"/>
    <mergeCell ref="AA157:AB157"/>
    <mergeCell ref="AA158:AB158"/>
    <mergeCell ref="AC148:AD148"/>
    <mergeCell ref="AC149:AD149"/>
    <mergeCell ref="AC150:AD150"/>
    <mergeCell ref="AC151:AD151"/>
    <mergeCell ref="AC152:AD152"/>
    <mergeCell ref="AC153:AD153"/>
    <mergeCell ref="AC154:AD154"/>
    <mergeCell ref="AC155:AD155"/>
    <mergeCell ref="Y160:Z160"/>
    <mergeCell ref="Y161:Z161"/>
    <mergeCell ref="Y162:Z162"/>
    <mergeCell ref="Y163:Z163"/>
    <mergeCell ref="Y149:Z149"/>
    <mergeCell ref="Y150:Z150"/>
    <mergeCell ref="Y151:Z151"/>
    <mergeCell ref="Y152:Z152"/>
    <mergeCell ref="AC156:AD156"/>
    <mergeCell ref="AC157:AD157"/>
    <mergeCell ref="AC158:AD158"/>
    <mergeCell ref="AA149:AB149"/>
    <mergeCell ref="AA150:AB150"/>
    <mergeCell ref="AA151:AB151"/>
    <mergeCell ref="AA152:AB152"/>
    <mergeCell ref="AA153:AB153"/>
    <mergeCell ref="AA154:AB154"/>
    <mergeCell ref="AA155:AB155"/>
    <mergeCell ref="AA160:AB160"/>
    <mergeCell ref="AA161:AB161"/>
    <mergeCell ref="AA162:AB162"/>
    <mergeCell ref="AA138:AB138"/>
    <mergeCell ref="Y139:Z139"/>
    <mergeCell ref="Y140:Z140"/>
    <mergeCell ref="Y141:Z141"/>
    <mergeCell ref="Y142:Z142"/>
    <mergeCell ref="AC139:AD139"/>
    <mergeCell ref="AC140:AD140"/>
    <mergeCell ref="AC141:AD141"/>
    <mergeCell ref="AA156:AB156"/>
    <mergeCell ref="Y143:Z143"/>
    <mergeCell ref="Y144:Z144"/>
    <mergeCell ref="Y145:Z145"/>
    <mergeCell ref="Y146:Z146"/>
    <mergeCell ref="AA139:AB139"/>
    <mergeCell ref="AA140:AB140"/>
    <mergeCell ref="AA141:AB141"/>
    <mergeCell ref="AA142:AB142"/>
    <mergeCell ref="AA143:AB143"/>
    <mergeCell ref="AA144:AB144"/>
    <mergeCell ref="AA145:AB145"/>
    <mergeCell ref="AA146:AB146"/>
    <mergeCell ref="AA147:AB147"/>
    <mergeCell ref="AA148:AB148"/>
    <mergeCell ref="AC143:AD143"/>
    <mergeCell ref="A182:AD182"/>
    <mergeCell ref="A179:N179"/>
    <mergeCell ref="O179:AD179"/>
    <mergeCell ref="A178:N178"/>
    <mergeCell ref="O178:AD178"/>
    <mergeCell ref="B159:O159"/>
    <mergeCell ref="B160:O160"/>
    <mergeCell ref="B161:O161"/>
    <mergeCell ref="W10:X10"/>
    <mergeCell ref="W141:X141"/>
    <mergeCell ref="W140:X140"/>
    <mergeCell ref="W21:X21"/>
    <mergeCell ref="W20:X20"/>
    <mergeCell ref="W15:X15"/>
    <mergeCell ref="Y138:Z138"/>
    <mergeCell ref="Y147:Z147"/>
    <mergeCell ref="Y148:Z148"/>
    <mergeCell ref="A133:AD133"/>
    <mergeCell ref="A132:AD132"/>
    <mergeCell ref="A135:AD135"/>
    <mergeCell ref="U138:V138"/>
    <mergeCell ref="W138:X138"/>
    <mergeCell ref="U137:AD137"/>
    <mergeCell ref="AC138:AD138"/>
    <mergeCell ref="E193:AC193"/>
    <mergeCell ref="A196:AD196"/>
    <mergeCell ref="B194:AC194"/>
    <mergeCell ref="A183:AD183"/>
    <mergeCell ref="A184:AD184"/>
    <mergeCell ref="B186:AC186"/>
    <mergeCell ref="B187:AC187"/>
    <mergeCell ref="B189:AC189"/>
    <mergeCell ref="K190:N190"/>
    <mergeCell ref="R190:T190"/>
    <mergeCell ref="X190:AB190"/>
    <mergeCell ref="E191:L191"/>
    <mergeCell ref="E192:N192"/>
    <mergeCell ref="O192:AC192"/>
    <mergeCell ref="B162:O162"/>
    <mergeCell ref="B163:O163"/>
    <mergeCell ref="A180:AD180"/>
    <mergeCell ref="A169:AD169"/>
    <mergeCell ref="A172:O172"/>
    <mergeCell ref="P172:AD172"/>
    <mergeCell ref="A166:AD166"/>
    <mergeCell ref="A164:AB164"/>
    <mergeCell ref="W162:X162"/>
    <mergeCell ref="W163:X163"/>
    <mergeCell ref="U162:V162"/>
    <mergeCell ref="U163:V163"/>
    <mergeCell ref="A167:AD167"/>
    <mergeCell ref="P162:T162"/>
    <mergeCell ref="P163:T163"/>
    <mergeCell ref="AC164:AD164"/>
    <mergeCell ref="P160:T160"/>
    <mergeCell ref="P161:T161"/>
    <mergeCell ref="AA159:AB159"/>
    <mergeCell ref="AA24:AD24"/>
    <mergeCell ref="U22:V22"/>
    <mergeCell ref="U23:V23"/>
    <mergeCell ref="U142:V142"/>
    <mergeCell ref="U143:V143"/>
    <mergeCell ref="W142:X142"/>
    <mergeCell ref="W143:X143"/>
    <mergeCell ref="P140:T140"/>
    <mergeCell ref="W24:X24"/>
    <mergeCell ref="AA29:AD29"/>
    <mergeCell ref="AA26:AD26"/>
    <mergeCell ref="AA27:AD27"/>
    <mergeCell ref="A130:Z130"/>
    <mergeCell ref="AA130:AD130"/>
    <mergeCell ref="AA30:AD30"/>
    <mergeCell ref="Y24:Z24"/>
    <mergeCell ref="A129:H129"/>
    <mergeCell ref="I129:K129"/>
    <mergeCell ref="B139:O139"/>
    <mergeCell ref="P139:T139"/>
    <mergeCell ref="AC142:AD142"/>
    <mergeCell ref="AA15:AD15"/>
    <mergeCell ref="AA16:AD16"/>
    <mergeCell ref="AA17:AD17"/>
    <mergeCell ref="AA18:AD18"/>
    <mergeCell ref="AA19:AD19"/>
    <mergeCell ref="U139:V139"/>
    <mergeCell ref="W139:X139"/>
    <mergeCell ref="A137:A138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  <mergeCell ref="W23:X23"/>
    <mergeCell ref="I22:K22"/>
    <mergeCell ref="I23:K23"/>
    <mergeCell ref="U25:V25"/>
    <mergeCell ref="W25:X25"/>
    <mergeCell ref="W28:X28"/>
    <mergeCell ref="W16:X16"/>
    <mergeCell ref="W17:X17"/>
    <mergeCell ref="W18:X18"/>
    <mergeCell ref="W19:X19"/>
    <mergeCell ref="U21:V21"/>
    <mergeCell ref="AA20:AD20"/>
    <mergeCell ref="AA21:AD21"/>
    <mergeCell ref="AA22:AD22"/>
    <mergeCell ref="AA23:AD23"/>
    <mergeCell ref="W160:X160"/>
    <mergeCell ref="W161:X161"/>
    <mergeCell ref="U160:V160"/>
    <mergeCell ref="U161:V161"/>
    <mergeCell ref="Y153:Z153"/>
    <mergeCell ref="Y154:Z154"/>
    <mergeCell ref="Y155:Z155"/>
    <mergeCell ref="Y156:Z156"/>
    <mergeCell ref="M13:T13"/>
    <mergeCell ref="M14:T14"/>
    <mergeCell ref="M15:T15"/>
    <mergeCell ref="M16:T16"/>
    <mergeCell ref="M17:T17"/>
    <mergeCell ref="M18:T18"/>
    <mergeCell ref="M19:T19"/>
    <mergeCell ref="M20:T20"/>
    <mergeCell ref="M21:T21"/>
    <mergeCell ref="W22:X22"/>
    <mergeCell ref="P141:T141"/>
    <mergeCell ref="P142:T142"/>
    <mergeCell ref="P143:T143"/>
    <mergeCell ref="P144:T144"/>
    <mergeCell ref="B137:O138"/>
    <mergeCell ref="P137:T138"/>
    <mergeCell ref="B158:O158"/>
    <mergeCell ref="P158:T158"/>
    <mergeCell ref="Y158:Z158"/>
    <mergeCell ref="Y159:Z159"/>
    <mergeCell ref="U149:V149"/>
    <mergeCell ref="W148:X148"/>
    <mergeCell ref="W149:X149"/>
    <mergeCell ref="W155:X155"/>
    <mergeCell ref="U154:V154"/>
    <mergeCell ref="U155:V155"/>
    <mergeCell ref="P148:T148"/>
    <mergeCell ref="P159:T159"/>
    <mergeCell ref="P149:T149"/>
    <mergeCell ref="P150:T150"/>
    <mergeCell ref="P151:T151"/>
    <mergeCell ref="P152:T152"/>
    <mergeCell ref="P153:T153"/>
    <mergeCell ref="P154:T154"/>
    <mergeCell ref="P155:T155"/>
    <mergeCell ref="P156:T156"/>
    <mergeCell ref="W156:X156"/>
    <mergeCell ref="W157:X157"/>
    <mergeCell ref="U156:V156"/>
    <mergeCell ref="U157:V157"/>
    <mergeCell ref="AC159:AD159"/>
    <mergeCell ref="W144:X144"/>
    <mergeCell ref="W145:X145"/>
    <mergeCell ref="B154:O154"/>
    <mergeCell ref="B155:O155"/>
    <mergeCell ref="W153:X153"/>
    <mergeCell ref="U152:V152"/>
    <mergeCell ref="U153:V153"/>
    <mergeCell ref="B152:O152"/>
    <mergeCell ref="B153:O153"/>
    <mergeCell ref="B150:O150"/>
    <mergeCell ref="B151:O151"/>
    <mergeCell ref="W154:X154"/>
    <mergeCell ref="P145:T145"/>
    <mergeCell ref="P146:T146"/>
    <mergeCell ref="P147:T147"/>
    <mergeCell ref="B156:O156"/>
    <mergeCell ref="B157:O157"/>
    <mergeCell ref="P157:T157"/>
    <mergeCell ref="Y157:Z157"/>
    <mergeCell ref="W158:X158"/>
    <mergeCell ref="W159:X159"/>
    <mergeCell ref="U158:V158"/>
    <mergeCell ref="U159:V159"/>
    <mergeCell ref="B142:O142"/>
    <mergeCell ref="B143:O143"/>
    <mergeCell ref="W152:X152"/>
    <mergeCell ref="B146:O146"/>
    <mergeCell ref="B147:O147"/>
    <mergeCell ref="U146:V146"/>
    <mergeCell ref="U147:V147"/>
    <mergeCell ref="W146:X146"/>
    <mergeCell ref="W147:X147"/>
    <mergeCell ref="B148:O148"/>
    <mergeCell ref="B149:O149"/>
    <mergeCell ref="U148:V148"/>
    <mergeCell ref="B144:O144"/>
    <mergeCell ref="B145:O145"/>
    <mergeCell ref="U144:V144"/>
    <mergeCell ref="U145:V145"/>
    <mergeCell ref="U150:V150"/>
    <mergeCell ref="U151:V151"/>
    <mergeCell ref="W150:X150"/>
    <mergeCell ref="W151:X151"/>
    <mergeCell ref="B141:O141"/>
    <mergeCell ref="U140:V140"/>
    <mergeCell ref="U141:V141"/>
    <mergeCell ref="U10:V10"/>
    <mergeCell ref="M10:T10"/>
    <mergeCell ref="M11:T11"/>
    <mergeCell ref="M12:T12"/>
    <mergeCell ref="I13:K13"/>
    <mergeCell ref="I14:K14"/>
    <mergeCell ref="I15:K15"/>
    <mergeCell ref="I16:K16"/>
    <mergeCell ref="I17:K17"/>
    <mergeCell ref="I18:K18"/>
    <mergeCell ref="I19:K19"/>
    <mergeCell ref="M22:T22"/>
    <mergeCell ref="M23:T23"/>
    <mergeCell ref="M24:T24"/>
    <mergeCell ref="U24:V24"/>
    <mergeCell ref="A25:H25"/>
    <mergeCell ref="I25:K25"/>
    <mergeCell ref="M25:T25"/>
    <mergeCell ref="A136:AD136"/>
    <mergeCell ref="AA25:AD25"/>
    <mergeCell ref="A32:H32"/>
    <mergeCell ref="U15:V15"/>
    <mergeCell ref="U16:V16"/>
    <mergeCell ref="U17:V17"/>
    <mergeCell ref="U18:V18"/>
    <mergeCell ref="U19:V19"/>
    <mergeCell ref="U20:V20"/>
    <mergeCell ref="A10:H10"/>
    <mergeCell ref="I10:K10"/>
    <mergeCell ref="B140:O140"/>
    <mergeCell ref="I32:K32"/>
    <mergeCell ref="M32:T32"/>
    <mergeCell ref="U32:V32"/>
    <mergeCell ref="A33:H33"/>
    <mergeCell ref="I33:K33"/>
    <mergeCell ref="M33:T33"/>
    <mergeCell ref="U33:V33"/>
    <mergeCell ref="A35:H35"/>
    <mergeCell ref="I35:K35"/>
    <mergeCell ref="M35:T35"/>
    <mergeCell ref="U35:V35"/>
    <mergeCell ref="A37:H37"/>
    <mergeCell ref="I37:K37"/>
    <mergeCell ref="M37:T37"/>
    <mergeCell ref="U37:V37"/>
    <mergeCell ref="AA10:AD10"/>
    <mergeCell ref="A9:K9"/>
    <mergeCell ref="L9:AD9"/>
    <mergeCell ref="Y11:Z11"/>
    <mergeCell ref="Y10:Z10"/>
    <mergeCell ref="U11:V11"/>
    <mergeCell ref="U12:V12"/>
    <mergeCell ref="U13:V13"/>
    <mergeCell ref="U14:V14"/>
    <mergeCell ref="W11:X11"/>
    <mergeCell ref="W12:X12"/>
    <mergeCell ref="W13:X13"/>
    <mergeCell ref="W14:X14"/>
    <mergeCell ref="AA11:AD11"/>
    <mergeCell ref="AA12:AD12"/>
    <mergeCell ref="AA13:AD13"/>
    <mergeCell ref="AA14:AD14"/>
    <mergeCell ref="Y26:Z26"/>
    <mergeCell ref="Y27:Z27"/>
    <mergeCell ref="A28:H28"/>
    <mergeCell ref="I28:K28"/>
    <mergeCell ref="M28:T28"/>
    <mergeCell ref="U28:V28"/>
    <mergeCell ref="A7:AD7"/>
    <mergeCell ref="A1:AD1"/>
    <mergeCell ref="A3:AD3"/>
    <mergeCell ref="Y4:AD4"/>
    <mergeCell ref="Y5:AD5"/>
    <mergeCell ref="A5:R5"/>
    <mergeCell ref="A4:R4"/>
    <mergeCell ref="S4:X4"/>
    <mergeCell ref="S5:X5"/>
    <mergeCell ref="A8:Y8"/>
    <mergeCell ref="Z8:AD8"/>
    <mergeCell ref="A11:H11"/>
    <mergeCell ref="A12:H12"/>
    <mergeCell ref="A13:H13"/>
    <mergeCell ref="I11:K11"/>
    <mergeCell ref="I12:K12"/>
    <mergeCell ref="I20:K20"/>
    <mergeCell ref="I21:K21"/>
    <mergeCell ref="A26:H26"/>
    <mergeCell ref="I26:K26"/>
    <mergeCell ref="M26:T26"/>
    <mergeCell ref="U26:V26"/>
    <mergeCell ref="W26:X26"/>
    <mergeCell ref="A27:H27"/>
    <mergeCell ref="I27:K27"/>
    <mergeCell ref="M27:T27"/>
    <mergeCell ref="U27:V27"/>
    <mergeCell ref="W27:X27"/>
    <mergeCell ref="Y12:Z12"/>
    <mergeCell ref="Y13:Z13"/>
    <mergeCell ref="Y14:Z14"/>
    <mergeCell ref="Y15:Z15"/>
    <mergeCell ref="Y16:Z16"/>
    <mergeCell ref="Y17:Z17"/>
    <mergeCell ref="Y18:Z18"/>
    <mergeCell ref="Y19:Z19"/>
    <mergeCell ref="A30:H30"/>
    <mergeCell ref="I30:K30"/>
    <mergeCell ref="M30:T30"/>
    <mergeCell ref="U30:V30"/>
    <mergeCell ref="W30:X30"/>
    <mergeCell ref="Y20:Z20"/>
    <mergeCell ref="Y21:Z21"/>
    <mergeCell ref="Y22:Z22"/>
    <mergeCell ref="Y23:Z23"/>
    <mergeCell ref="Y25:Z25"/>
    <mergeCell ref="A24:H24"/>
    <mergeCell ref="I24:K24"/>
    <mergeCell ref="M29:T29"/>
    <mergeCell ref="U29:V29"/>
    <mergeCell ref="W29:X29"/>
    <mergeCell ref="Y28:Z28"/>
    <mergeCell ref="AA28:AD28"/>
    <mergeCell ref="A29:H29"/>
    <mergeCell ref="I29:K29"/>
    <mergeCell ref="L129:Z129"/>
    <mergeCell ref="AA129:AD129"/>
    <mergeCell ref="I31:K31"/>
    <mergeCell ref="M31:T31"/>
    <mergeCell ref="U31:V31"/>
    <mergeCell ref="W31:X31"/>
    <mergeCell ref="AA31:AD31"/>
    <mergeCell ref="Y30:Z30"/>
    <mergeCell ref="Y31:Z31"/>
    <mergeCell ref="A52:H52"/>
    <mergeCell ref="I52:K52"/>
    <mergeCell ref="M52:T52"/>
    <mergeCell ref="U52:V52"/>
    <mergeCell ref="W52:X52"/>
    <mergeCell ref="Y52:Z52"/>
    <mergeCell ref="AA52:AD52"/>
    <mergeCell ref="A31:H31"/>
    <mergeCell ref="Y29:Z29"/>
    <mergeCell ref="W32:X32"/>
    <mergeCell ref="Y32:Z32"/>
    <mergeCell ref="AA32:AD32"/>
  </mergeCells>
  <printOptions horizontalCentered="1"/>
  <pageMargins left="0.51181102362204722" right="0.51181102362204722" top="0.78740157480314965" bottom="0.78740157480314965" header="0.31496062992125984" footer="0.31496062992125984"/>
  <pageSetup scale="80" orientation="landscape" r:id="rId1"/>
  <rowBreaks count="2" manualBreakCount="2">
    <brk id="131" max="16383" man="1"/>
    <brk id="1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</cp:lastModifiedBy>
  <cp:lastPrinted>2019-02-04T16:56:28Z</cp:lastPrinted>
  <dcterms:created xsi:type="dcterms:W3CDTF">2017-03-14T17:02:58Z</dcterms:created>
  <dcterms:modified xsi:type="dcterms:W3CDTF">2019-02-04T16:56:31Z</dcterms:modified>
</cp:coreProperties>
</file>