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F66" i="17" l="1"/>
  <c r="E17" i="13" l="1"/>
  <c r="A88" i="17"/>
  <c r="A87" i="17"/>
  <c r="R81" i="17"/>
  <c r="AE71" i="17"/>
  <c r="AB5"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<sst xmlns="http://schemas.openxmlformats.org/spreadsheetml/2006/main" count="265" uniqueCount="175">
  <si>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</si>
  <si>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</si>
  <si>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</si>
  <si>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</si>
  <si>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</si>
  <si>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</si>
  <si>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</si>
  <si>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</si>
  <si>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</si>
  <si>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</si>
  <si>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</si>
  <si>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</si>
  <si>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</si>
  <si>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</si>
  <si>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</si>
  <si>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</si>
  <si>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</si>
  <si>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</si>
  <si>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</si>
  <si>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</si>
  <si>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</si>
  <si>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</si>
  <si>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</si>
  <si>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</si>
  <si>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</si>
  <si>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</si>
  <si>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</si>
  <si>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</si>
  <si>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</si>
  <si>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</si>
  <si>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</si>
  <si>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</si>
  <si>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</si>
  <si>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</si>
  <si>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</si>
  <si>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</si>
  <si>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</si>
  <si>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</si>
  <si>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</si>
  <si>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</si>
  <si>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</si>
  <si>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</si>
  <si>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</si>
  <si>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</si>
  <si>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</si>
  <si>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</si>
  <si>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</si>
  <si>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</si>
  <si>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</si>
  <si>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</si>
  <si>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</si>
  <si>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</si>
  <si>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</si>
  <si>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</si>
  <si>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</si>
  <si>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</si>
  <si>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</si>
  <si>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</si>
  <si>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</si>
  <si>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</si>
  <si>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</si>
  <si>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</si>
  <si>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</si>
  <si>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</si>
  <si>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</si>
  <si>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</si>
  <si>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</si>
  <si>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</si>
  <si>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</si>
  <si>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</si>
  <si>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</si>
  <si>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</si>
  <si>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</si>
  <si>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</si>
  <si>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</si>
  <si>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</si>
  <si>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</si>
  <si>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</si>
  <si>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</si>
  <si>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</si>
  <si>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</si>
  <si>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</si>
  <si>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</si>
  <si>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</si>
  <si>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</si>
  <si>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</si>
  <si>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</si>
  <si>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</si>
  <si>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</si>
  <si>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</si>
  <si>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</si>
  <si>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</si>
  <si>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</si>
  <si>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</si>
  <si>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</si>
  <si>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</si>
  <si>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</si>
  <si>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</si>
  <si>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</si>
  <si>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</si>
  <si>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</si>
  <si>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</si>
  <si>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</si>
  <si>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</si>
  <si>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</si>
  <si>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</si>
  <si>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</si>
  <si>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</si>
  <si>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</si>
  <si>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</si>
  <si>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</si>
  <si>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</si>
  <si>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</si>
  <si>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</si>
  <si>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</si>
  <si>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</si>
  <si>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</si>
  <si>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</si>
  <si>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</si>
  <si>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</si>
  <si>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</si>
  <si>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</si>
  <si>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</si>
  <si>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</si>
  <si>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</si>
  <si>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</si>
  <si>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</si>
  <si>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</si>
  <si>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</si>
  <si>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</si>
  <si>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</si>
  <si>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</si>
  <si>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</si>
  <si>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</si>
  <si>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</si>
  <si>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</si>
  <si>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</si>
  <si>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</si>
  <si>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</si>
  <si>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</si>
  <si>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</si>
  <si>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</si>
  <si>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</si>
  <si>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</si>
  <si>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</si>
  <si>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</si>
  <si>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</si>
  <si>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</si>
  <si>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</si>
  <si>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Banda de Música - Lira Santa Rita</t>
  </si>
  <si>
    <t>17.418.195/0001-97</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</si>
  <si>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 ATUAÇÃO NA ÁREA CULTURAL DO MUNICÍPIO.</t>
  </si>
  <si>
    <t>mensal</t>
  </si>
  <si>
    <t>Lira Santa Rita</t>
  </si>
  <si>
    <t>DECLARO ainda, que esta Organização não está omissa no dever de prestar contas de</t>
  </si>
  <si>
    <t>Oferecer uma atividade extra para contrapor a falta de perspectiva ou projetos de vida em Santa Rita do Sapucaí e resgatar a vocação musical da população.</t>
  </si>
  <si>
    <t>Pessoas atendidas por ano</t>
  </si>
  <si>
    <t>Lista de presença</t>
  </si>
  <si>
    <t xml:space="preserve">mensal </t>
  </si>
  <si>
    <t xml:space="preserve">Elevar o valor cívico musical da população da cidade de Santa Rita do Sapucaí oferecendo um entretenimento cultural com repertórios atuais e tradicionais. </t>
  </si>
  <si>
    <t>Plano/Escopo de Projeto, lista de presença, fotos ou matérias de jornais, revistas ou sites na internet.</t>
  </si>
  <si>
    <t>anual</t>
  </si>
  <si>
    <t>Cooperar na formação de músicos através de aulas teóricas e/ou práticas para capacitar e incentivar a participação de músicos para integração na banda de música</t>
  </si>
  <si>
    <t>Ensaios gerais para prática conjunta e preparação para as apresentações.</t>
  </si>
  <si>
    <t>Média de músicos
participantes por ensaio</t>
  </si>
  <si>
    <t>Execução de retretas em locais públicos do municipio.</t>
  </si>
  <si>
    <t>Lista de presença, fotos ou matérias de jornais,
revistas ou sites na internet</t>
  </si>
  <si>
    <t>Encontro de bandas do município</t>
  </si>
  <si>
    <t>Apresentação em locais públicos durante o ano</t>
  </si>
  <si>
    <t>Motivar os músicos participantes da Banda de Músicas para manter a Sociedade Civil ativa.</t>
  </si>
  <si>
    <r>
      <t xml:space="preserve">Grafitação </t>
    </r>
    <r>
      <rPr>
        <i/>
        <sz val="12"/>
        <color theme="1"/>
        <rFont val="Times New Roman"/>
        <family val="1"/>
      </rPr>
      <t>in natura</t>
    </r>
    <r>
      <rPr>
        <sz val="12"/>
        <color theme="1"/>
        <rFont val="Times New Roman"/>
        <family val="1"/>
      </rPr>
      <t xml:space="preserve"> aos músicos para ajuda de custo e manutenção de seus instrumentos.</t>
    </r>
  </si>
  <si>
    <t>Planejamento/Organização do encontro de bandas do municipio de Santa Rita do Sapucaí.</t>
  </si>
  <si>
    <t>Pessoas atendidas</t>
  </si>
  <si>
    <t>Relatório de pagamento, comprovantes de depósitos.</t>
  </si>
  <si>
    <t>Mensal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</si>
</sst>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i/>
      <sz val="12"/>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top style="medium">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267">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0" xfId="0" applyFont="1" applyBorder="1" applyAlignment="1">
      <alignment horizontal="left"/>
    </xf>
    <xf numFmtId="14" fontId="1" fillId="0" borderId="0" xfId="0" applyNumberFormat="1" applyFont="1" applyBorder="1" applyAlignment="1">
      <alignment horizontal="center"/>
    </xf>
    <xf numFmtId="0" fontId="1" fillId="0" borderId="37" xfId="0" applyFont="1" applyBorder="1" applyAlignment="1">
      <alignment horizontal="center" vertical="center"/>
    </xf>
    <xf numFmtId="0" fontId="1" fillId="0" borderId="39" xfId="0" applyFont="1" applyBorder="1" applyAlignment="1">
      <alignment horizontal="center" vertical="center"/>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lignment horizontal="distributed" vertical="top"/>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lignment horizontal="distributed" vertical="top"/>
    </xf>
    <xf numFmtId="0" fontId="6" fillId="0" borderId="1" xfId="0" applyFont="1" applyBorder="1" applyAlignment="1">
      <alignment horizontal="distributed" vertical="top" wrapText="1"/>
    </xf>
    <xf numFmtId="0" fontId="6" fillId="0" borderId="1" xfId="0" applyFont="1" applyBorder="1" applyAlignment="1">
      <alignment horizontal="distributed" vertical="top"/>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lignment horizontal="center" wrapText="1"/>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1" fillId="0" borderId="1"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167" fontId="1" fillId="0" borderId="1" xfId="0" applyNumberFormat="1"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left" wrapText="1"/>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0" xfId="0" applyFont="1" applyAlignment="1">
      <alignment horizontal="right" wrapText="1"/>
    </xf>
    <xf numFmtId="0" fontId="1" fillId="0" borderId="12"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xf numFmtId="0" fontId="7" fillId="0" borderId="5" xfId="0" applyFont="1" applyBorder="1" applyAlignment="1">
      <alignment horizontal="justify" wrapText="1"/>
    </xf>
    <xf numFmtId="0" fontId="7" fillId="0" borderId="6" xfId="0" applyFont="1" applyBorder="1" applyAlignment="1">
      <alignment horizontal="justify" wrapText="1"/>
    </xf>
    <xf numFmtId="0" fontId="7" fillId="0" borderId="7" xfId="0" applyFont="1" applyBorder="1" applyAlignment="1">
      <alignment horizontal="justify" wrapText="1"/>
    </xf>
    <xf numFmtId="0" fontId="1" fillId="0" borderId="5" xfId="0" applyFont="1" applyBorder="1" applyAlignment="1">
      <alignment horizontal="justify" vertical="center" wrapText="1"/>
    </xf>
    <xf numFmtId="0" fontId="1" fillId="0" borderId="6" xfId="0" applyFont="1" applyBorder="1" applyAlignment="1">
      <alignment horizontal="justify" vertical="center" wrapText="1"/>
    </xf>
    <xf numFmtId="0" fontId="1" fillId="0" borderId="7" xfId="0" applyFont="1" applyBorder="1" applyAlignment="1">
      <alignment horizontal="justify" vertical="center" wrapText="1"/>
    </xf>
    <xf numFmtId="167" fontId="1" fillId="0" borderId="40" xfId="0" applyNumberFormat="1" applyFont="1" applyBorder="1" applyAlignment="1">
      <alignment horizontal="center" vertical="center"/>
    </xf>
    <xf numFmtId="0" fontId="1" fillId="0" borderId="55" xfId="0" applyFont="1" applyBorder="1" applyAlignment="1">
      <alignment horizontal="center" vertical="center" wrapText="1"/>
    </xf>
    <xf numFmtId="0" fontId="1" fillId="0" borderId="53" xfId="0" applyFont="1" applyBorder="1" applyAlignment="1">
      <alignment horizontal="center" vertical="center" wrapText="1"/>
    </xf>
    <xf numFmtId="0" fontId="1" fillId="0" borderId="54" xfId="0" applyFont="1" applyBorder="1" applyAlignment="1">
      <alignment horizontal="center" vertical="center" wrapText="1"/>
    </xf>
    <xf numFmtId="0" fontId="1" fillId="0" borderId="55" xfId="0" applyFont="1" applyBorder="1" applyAlignment="1">
      <alignment horizontal="center" vertical="center"/>
    </xf>
    <xf numFmtId="0" fontId="1" fillId="0" borderId="54" xfId="0" applyFont="1" applyBorder="1" applyAlignment="1">
      <alignment horizontal="center" vertical="center"/>
    </xf>
    <xf numFmtId="0" fontId="1" fillId="0" borderId="53" xfId="0" applyFont="1" applyBorder="1" applyAlignment="1">
      <alignment horizontal="center" vertical="center"/>
    </xf>
    <xf numFmtId="0" fontId="1" fillId="0" borderId="56" xfId="0" applyFont="1" applyBorder="1" applyAlignment="1">
      <alignment horizontal="center" vertical="center"/>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left" vertical="top" wrapText="1"/>
    </xf>
    <xf numFmtId="0" fontId="1" fillId="0" borderId="16" xfId="0" applyFont="1" applyBorder="1" applyAlignment="1">
      <alignment horizontal="left" vertical="top" wrapText="1"/>
    </xf>
    <xf numFmtId="0" fontId="1" fillId="0" borderId="55" xfId="0" applyFont="1" applyBorder="1" applyAlignment="1">
      <alignment horizontal="left" wrapText="1"/>
    </xf>
    <xf numFmtId="0" fontId="1" fillId="0" borderId="53" xfId="0" applyFont="1" applyBorder="1" applyAlignment="1">
      <alignment horizontal="left" wrapText="1"/>
    </xf>
    <xf numFmtId="0" fontId="1" fillId="0" borderId="54" xfId="0" applyFont="1" applyBorder="1" applyAlignment="1">
      <alignment horizontal="left" wrapText="1"/>
    </xf>
    <xf numFmtId="0" fontId="1" fillId="0" borderId="40" xfId="0" applyFont="1" applyBorder="1" applyAlignment="1">
      <alignment horizontal="center" vertical="center"/>
    </xf>
    <xf numFmtId="0" fontId="1" fillId="0" borderId="62" xfId="0" applyFont="1" applyBorder="1" applyAlignment="1">
      <alignment horizontal="center"/>
    </xf>
    <xf numFmtId="0" fontId="1" fillId="0" borderId="55" xfId="0" applyFont="1" applyBorder="1" applyAlignment="1">
      <alignment horizontal="justify" wrapText="1"/>
    </xf>
    <xf numFmtId="0" fontId="1" fillId="0" borderId="53" xfId="0" applyFont="1" applyBorder="1" applyAlignment="1">
      <alignment horizontal="justify" wrapText="1"/>
    </xf>
    <xf numFmtId="0" fontId="1" fillId="0" borderId="54" xfId="0" applyFont="1" applyBorder="1" applyAlignment="1">
      <alignment horizontal="justify" wrapText="1"/>
    </xf>
    <xf numFmtId="0" fontId="1" fillId="0" borderId="15" xfId="0" applyFont="1" applyBorder="1" applyAlignment="1">
      <alignment horizontal="left" vertical="top"/>
    </xf>
    <xf numFmtId="0" fontId="1" fillId="0" borderId="16" xfId="0" applyFont="1" applyBorder="1" applyAlignment="1">
      <alignment horizontal="left" vertical="top"/>
    </xf>
    <xf numFmtId="0" fontId="1" fillId="0" borderId="40" xfId="0" applyFont="1" applyBorder="1" applyAlignment="1">
      <alignment horizontal="justify" vertical="center" wrapText="1"/>
    </xf>
    <xf numFmtId="0" fontId="1" fillId="0" borderId="41" xfId="0" applyFont="1" applyBorder="1" applyAlignment="1">
      <alignment horizontal="center" vertic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3" sqref="B3"/>
    </sheetView>
  </sheetViews>
  <sheetFormatPr defaultRowHeight="15.75" x14ac:dyDescent="0.25"/>
  <cols>
    <col min="1" max="1" width="49.5703125" style="6" customWidth="1"/>
    <col min="2" max="2" width="81.140625" style="7" customWidth="1"/>
    <col min="3" max="16384" width="9.140625" style="5"/>
  </cols>
  <sheetData>
    <row r="1" spans="1:2" ht="15" x14ac:dyDescent="0.2">
      <c r="A1" s="38" t="s">
        <v>20</v>
      </c>
      <c r="B1" s="38"/>
    </row>
    <row r="2" spans="1:2" x14ac:dyDescent="0.25">
      <c r="B2" s="18"/>
    </row>
    <row r="3" spans="1:2" x14ac:dyDescent="0.25">
      <c r="A3" s="6" t="s">
        <v>21</v>
      </c>
      <c r="B3" s="18">
        <v>2018</v>
      </c>
    </row>
    <row r="4" spans="1:2" x14ac:dyDescent="0.25">
      <c r="A4" s="6" t="s">
        <v>22</v>
      </c>
      <c r="B4" s="18" t="s">
        <v>153</v>
      </c>
    </row>
    <row r="5" spans="1:2" x14ac:dyDescent="0.25">
      <c r="A5" s="6" t="s">
        <v>11</v>
      </c>
      <c r="B5" s="18" t="s">
        <v>150</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145</v>
      </c>
      <c r="B28" s="21"/>
    </row>
    <row r="29" spans="1:2" x14ac:dyDescent="0.25">
      <c r="A29" s="6" t="s">
        <v>146</v>
      </c>
      <c r="B29" s="21"/>
    </row>
    <row r="30" spans="1:2" x14ac:dyDescent="0.25">
      <c r="A30" s="6" t="s">
        <v>49</v>
      </c>
      <c r="B30" s="18"/>
    </row>
    <row r="31" spans="1:2" x14ac:dyDescent="0.25">
      <c r="A31" s="6" t="s">
        <v>50</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AF25" sqref="AF25"/>
    </sheetView>
  </sheetViews>
  <sheetFormatPr defaultColWidth="4.140625" defaultRowHeight="15.75" x14ac:dyDescent="0.25"/>
  <cols>
    <col min="1" max="16384" width="4.140625" style="1"/>
  </cols>
  <sheetData>
    <row r="1" spans="1:22" x14ac:dyDescent="0.25">
      <c r="A1" s="43" t="s">
        <v>123</v>
      </c>
      <c r="B1" s="43"/>
      <c r="C1" s="43"/>
      <c r="D1" s="43"/>
      <c r="E1" s="43"/>
      <c r="F1" s="43"/>
      <c r="G1" s="43"/>
      <c r="H1" s="43"/>
      <c r="I1" s="43"/>
      <c r="J1" s="43"/>
      <c r="K1" s="43"/>
      <c r="L1" s="43"/>
      <c r="M1" s="43"/>
      <c r="N1" s="43"/>
      <c r="O1" s="43"/>
      <c r="P1" s="43"/>
      <c r="Q1" s="43"/>
      <c r="R1" s="43"/>
      <c r="S1" s="43"/>
      <c r="T1" s="43"/>
      <c r="U1" s="43"/>
      <c r="V1" s="43"/>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3">
        <f>(Entrada!B16)</f>
        <v>0</v>
      </c>
      <c r="F10" s="43"/>
      <c r="G10" s="43"/>
      <c r="H10" s="43"/>
      <c r="I10" s="43"/>
      <c r="J10" s="43"/>
      <c r="K10" s="43"/>
      <c r="L10" s="43"/>
      <c r="M10" s="43"/>
      <c r="N10" s="43"/>
      <c r="O10" s="43"/>
      <c r="P10" s="43"/>
      <c r="Q10" s="43"/>
      <c r="R10" s="43"/>
      <c r="S10" s="40" t="str">
        <f>CONCATENATE(", ",Entrada!B17," do(a)")</f>
        <v>,  do(a)</v>
      </c>
      <c r="T10" s="40"/>
      <c r="U10" s="40"/>
      <c r="V10" s="40"/>
    </row>
    <row r="11" spans="1:22" ht="16.5" customHeight="1" x14ac:dyDescent="0.25">
      <c r="A11" s="39" t="str">
        <f>CONCATENATE(Entrada!B4,",")</f>
        <v>Lira Santa Rita,</v>
      </c>
      <c r="B11" s="39"/>
      <c r="C11" s="39"/>
      <c r="D11" s="39"/>
      <c r="E11" s="39"/>
      <c r="F11" s="39"/>
      <c r="G11" s="39"/>
      <c r="H11" s="39"/>
      <c r="I11" s="39"/>
      <c r="J11" s="39"/>
      <c r="K11" s="39"/>
      <c r="L11" s="39"/>
      <c r="M11" s="39"/>
      <c r="N11" s="39"/>
      <c r="O11" s="39"/>
      <c r="P11" s="39"/>
      <c r="Q11" s="42" t="s">
        <v>30</v>
      </c>
      <c r="R11" s="42"/>
      <c r="S11" s="42"/>
      <c r="T11" s="42"/>
      <c r="U11" s="42"/>
      <c r="V11" s="42"/>
    </row>
    <row r="12" spans="1:22" ht="16.5" customHeight="1" x14ac:dyDescent="0.25">
      <c r="A12" s="98">
        <f>(Entrada!B18)</f>
        <v>0</v>
      </c>
      <c r="B12" s="98"/>
      <c r="C12" s="98"/>
      <c r="D12" s="98"/>
      <c r="E12" s="45" t="s">
        <v>124</v>
      </c>
      <c r="F12" s="45"/>
      <c r="G12" s="45"/>
      <c r="H12" s="45"/>
      <c r="I12" s="45"/>
      <c r="J12" s="45"/>
      <c r="K12" s="45"/>
      <c r="L12" s="45"/>
      <c r="M12" s="45"/>
      <c r="N12" s="45"/>
      <c r="O12" s="45"/>
      <c r="P12" s="45"/>
      <c r="Q12" s="45"/>
      <c r="R12" s="45"/>
      <c r="S12" s="45"/>
      <c r="T12" s="45"/>
      <c r="U12" s="45"/>
      <c r="V12" s="45"/>
    </row>
    <row r="13" spans="1:22" ht="15.75" customHeight="1" x14ac:dyDescent="0.25">
      <c r="A13" s="44" t="s">
        <v>125</v>
      </c>
      <c r="B13" s="44"/>
      <c r="C13" s="44"/>
      <c r="D13" s="44"/>
      <c r="E13" s="44"/>
      <c r="F13" s="44"/>
      <c r="G13" s="44"/>
      <c r="H13" s="44"/>
      <c r="I13" s="44"/>
      <c r="J13" s="44"/>
      <c r="K13" s="44"/>
      <c r="L13" s="44"/>
      <c r="M13" s="44"/>
      <c r="N13" s="44"/>
      <c r="O13" s="44"/>
      <c r="P13" s="44"/>
      <c r="Q13" s="44"/>
      <c r="R13" s="44"/>
      <c r="S13" s="44"/>
      <c r="T13" s="44"/>
      <c r="U13" s="44"/>
      <c r="V13" s="44"/>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30" t="s">
        <v>126</v>
      </c>
      <c r="B15" s="230"/>
      <c r="C15" s="230"/>
      <c r="D15" s="230"/>
      <c r="E15" s="231"/>
      <c r="F15" s="231"/>
      <c r="G15" s="231"/>
      <c r="H15" s="231"/>
      <c r="I15" s="231"/>
      <c r="J15" s="231"/>
      <c r="K15" s="231"/>
      <c r="L15" s="231"/>
      <c r="M15" s="231"/>
      <c r="N15" s="231"/>
      <c r="O15" s="231"/>
      <c r="P15" s="231"/>
      <c r="Q15" s="231"/>
      <c r="R15" s="231"/>
      <c r="S15" s="231"/>
      <c r="T15" s="231"/>
      <c r="U15" s="231"/>
      <c r="V15" s="231"/>
    </row>
    <row r="16" spans="1:22" ht="15.75" customHeight="1" x14ac:dyDescent="0.25">
      <c r="A16" s="230" t="s">
        <v>127</v>
      </c>
      <c r="B16" s="230"/>
      <c r="C16" s="230"/>
      <c r="D16" s="230"/>
      <c r="E16" s="170"/>
      <c r="F16" s="170"/>
      <c r="G16" s="170"/>
      <c r="H16" s="170"/>
      <c r="I16" s="170"/>
      <c r="J16" s="170"/>
      <c r="K16" s="170"/>
      <c r="L16" s="170"/>
      <c r="M16" s="170"/>
      <c r="N16" s="170"/>
      <c r="O16" s="170"/>
      <c r="P16" s="170"/>
      <c r="Q16" s="170"/>
      <c r="R16" s="170"/>
      <c r="S16" s="170"/>
      <c r="T16" s="170"/>
      <c r="U16" s="170"/>
      <c r="V16" s="170"/>
    </row>
    <row r="17" spans="1:22" ht="15.75" customHeight="1" x14ac:dyDescent="0.25">
      <c r="A17" s="230" t="s">
        <v>13</v>
      </c>
      <c r="B17" s="230"/>
      <c r="C17" s="230"/>
      <c r="D17" s="230"/>
      <c r="E17" s="170"/>
      <c r="F17" s="170"/>
      <c r="G17" s="170"/>
      <c r="H17" s="170"/>
      <c r="I17" s="170"/>
      <c r="J17" s="170"/>
      <c r="K17" s="170"/>
      <c r="L17" s="170"/>
      <c r="M17" s="170"/>
      <c r="N17" s="170"/>
      <c r="O17" s="170"/>
      <c r="P17" s="170"/>
      <c r="Q17" s="170"/>
      <c r="R17" s="170"/>
      <c r="S17" s="170"/>
      <c r="T17" s="170"/>
      <c r="U17" s="170"/>
      <c r="V17" s="170"/>
    </row>
    <row r="18" spans="1:22" ht="15.75" customHeight="1" x14ac:dyDescent="0.25">
      <c r="A18" s="230" t="s">
        <v>7</v>
      </c>
      <c r="B18" s="230"/>
      <c r="C18" s="230"/>
      <c r="D18" s="230"/>
      <c r="E18" s="170"/>
      <c r="F18" s="170"/>
      <c r="G18" s="170"/>
      <c r="H18" s="170"/>
      <c r="I18" s="170"/>
      <c r="J18" s="170"/>
      <c r="K18" s="170"/>
      <c r="L18" s="170"/>
      <c r="M18" s="170"/>
      <c r="N18" s="170"/>
      <c r="O18" s="170"/>
      <c r="P18" s="170"/>
      <c r="Q18" s="170"/>
      <c r="R18" s="170"/>
      <c r="S18" s="170"/>
      <c r="T18" s="170"/>
      <c r="U18" s="170"/>
      <c r="V18" s="170"/>
    </row>
    <row r="19" spans="1:22" ht="15.75" customHeight="1" x14ac:dyDescent="0.25">
      <c r="A19" s="230" t="s">
        <v>128</v>
      </c>
      <c r="B19" s="230"/>
      <c r="C19" s="230"/>
      <c r="D19" s="230"/>
      <c r="E19" s="170"/>
      <c r="F19" s="170"/>
      <c r="G19" s="170"/>
      <c r="H19" s="170"/>
      <c r="I19" s="170"/>
      <c r="J19" s="170"/>
      <c r="K19" s="170"/>
      <c r="L19" s="170"/>
      <c r="M19" s="170"/>
      <c r="N19" s="170"/>
      <c r="O19" s="170"/>
      <c r="P19" s="170"/>
      <c r="Q19" s="170"/>
      <c r="R19" s="170"/>
      <c r="S19" s="170"/>
      <c r="T19" s="170"/>
      <c r="U19" s="170"/>
      <c r="V19" s="170"/>
    </row>
    <row r="20" spans="1:22" ht="15.75" customHeight="1" x14ac:dyDescent="0.25">
      <c r="A20" s="230" t="s">
        <v>129</v>
      </c>
      <c r="B20" s="230"/>
      <c r="C20" s="230"/>
      <c r="D20" s="230"/>
      <c r="E20" s="170"/>
      <c r="F20" s="170"/>
      <c r="G20" s="170"/>
      <c r="H20" s="170"/>
      <c r="I20" s="170"/>
      <c r="J20" s="170"/>
      <c r="K20" s="170"/>
      <c r="L20" s="170"/>
      <c r="M20" s="170"/>
      <c r="N20" s="170"/>
      <c r="O20" s="170"/>
      <c r="P20" s="170"/>
      <c r="Q20" s="170"/>
      <c r="R20" s="170"/>
      <c r="S20" s="170"/>
      <c r="T20" s="170"/>
      <c r="U20" s="170"/>
      <c r="V20" s="170"/>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48" t="s">
        <v>57</v>
      </c>
      <c r="B27" s="48"/>
      <c r="C27" s="48"/>
      <c r="D27" s="48"/>
      <c r="E27" s="48"/>
      <c r="F27" s="48"/>
      <c r="G27" s="48"/>
      <c r="H27" s="48"/>
      <c r="I27" s="48"/>
      <c r="J27" s="48"/>
      <c r="K27" s="48"/>
      <c r="L27" s="49">
        <f ca="1">TODAY()</f>
        <v>43165</v>
      </c>
      <c r="M27" s="49"/>
      <c r="N27" s="49"/>
      <c r="O27" s="49"/>
      <c r="P27" s="49"/>
      <c r="Q27" s="49"/>
      <c r="R27" s="49"/>
      <c r="S27" s="49"/>
      <c r="T27" s="49"/>
      <c r="U27" s="49"/>
      <c r="V27" s="49"/>
    </row>
    <row r="33" spans="1:22" x14ac:dyDescent="0.25">
      <c r="A33" s="40">
        <f>(Entrada!B16)</f>
        <v>0</v>
      </c>
      <c r="B33" s="40"/>
      <c r="C33" s="40"/>
      <c r="D33" s="40"/>
      <c r="E33" s="40"/>
      <c r="F33" s="40"/>
      <c r="G33" s="40"/>
      <c r="H33" s="40"/>
      <c r="I33" s="40"/>
      <c r="J33" s="40"/>
      <c r="K33" s="40"/>
      <c r="L33" s="40"/>
      <c r="M33" s="40"/>
      <c r="N33" s="40"/>
      <c r="O33" s="40"/>
      <c r="P33" s="40"/>
      <c r="Q33" s="40"/>
      <c r="R33" s="40"/>
      <c r="S33" s="40"/>
      <c r="T33" s="40"/>
      <c r="U33" s="40"/>
      <c r="V33" s="40"/>
    </row>
    <row r="34" spans="1:22" x14ac:dyDescent="0.25">
      <c r="A34" s="40" t="str">
        <f>CONCATENATE(Entrada!B17," do(a) ",Entrada!B4)</f>
        <v xml:space="preserve"> do(a) Lira Santa Rita</v>
      </c>
      <c r="B34" s="40"/>
      <c r="C34" s="40"/>
      <c r="D34" s="40"/>
      <c r="E34" s="40"/>
      <c r="F34" s="40"/>
      <c r="G34" s="40"/>
      <c r="H34" s="40"/>
      <c r="I34" s="40"/>
      <c r="J34" s="40"/>
      <c r="K34" s="40"/>
      <c r="L34" s="40"/>
      <c r="M34" s="40"/>
      <c r="N34" s="40"/>
      <c r="O34" s="40"/>
      <c r="P34" s="40"/>
      <c r="Q34" s="40"/>
      <c r="R34" s="40"/>
      <c r="S34" s="40"/>
      <c r="T34" s="40"/>
      <c r="U34" s="40"/>
      <c r="V34" s="40"/>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K17" sqref="AK17"/>
    </sheetView>
  </sheetViews>
  <sheetFormatPr defaultColWidth="4.140625" defaultRowHeight="15.75" x14ac:dyDescent="0.25"/>
  <cols>
    <col min="1" max="16384" width="4.140625" style="1"/>
  </cols>
  <sheetData>
    <row r="1" spans="1:22" ht="48.75" customHeight="1" x14ac:dyDescent="0.25">
      <c r="A1" s="233" t="s">
        <v>130</v>
      </c>
      <c r="B1" s="233"/>
      <c r="C1" s="233"/>
      <c r="D1" s="233"/>
      <c r="E1" s="233"/>
      <c r="F1" s="233"/>
      <c r="G1" s="233"/>
      <c r="H1" s="233"/>
      <c r="I1" s="233"/>
      <c r="J1" s="233"/>
      <c r="K1" s="233"/>
      <c r="L1" s="233"/>
      <c r="M1" s="233"/>
      <c r="N1" s="233"/>
      <c r="O1" s="233"/>
      <c r="P1" s="233"/>
      <c r="Q1" s="233"/>
      <c r="R1" s="233"/>
      <c r="S1" s="233"/>
      <c r="T1" s="233"/>
      <c r="U1" s="233"/>
      <c r="V1" s="233"/>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3">
        <f>(Entrada!B16)</f>
        <v>0</v>
      </c>
      <c r="F10" s="43"/>
      <c r="G10" s="43"/>
      <c r="H10" s="43"/>
      <c r="I10" s="43"/>
      <c r="J10" s="43"/>
      <c r="K10" s="43"/>
      <c r="L10" s="43"/>
      <c r="M10" s="43"/>
      <c r="N10" s="43"/>
      <c r="O10" s="43"/>
      <c r="P10" s="43"/>
      <c r="Q10" s="43"/>
      <c r="R10" s="43"/>
      <c r="S10" s="42" t="str">
        <f>CONCATENATE(", ",Entrada!B17," do(a)")</f>
        <v>,  do(a)</v>
      </c>
      <c r="T10" s="42"/>
      <c r="U10" s="42"/>
      <c r="V10" s="42"/>
    </row>
    <row r="11" spans="1:22" ht="16.5" customHeight="1" x14ac:dyDescent="0.25">
      <c r="A11" s="39" t="str">
        <f>CONCATENATE(Entrada!B4,",")</f>
        <v>Lira Santa Rita,</v>
      </c>
      <c r="B11" s="39"/>
      <c r="C11" s="39"/>
      <c r="D11" s="39"/>
      <c r="E11" s="39"/>
      <c r="F11" s="39"/>
      <c r="G11" s="39"/>
      <c r="H11" s="39"/>
      <c r="I11" s="39"/>
      <c r="J11" s="39"/>
      <c r="K11" s="39"/>
      <c r="L11" s="39"/>
      <c r="M11" s="39"/>
      <c r="N11" s="39"/>
      <c r="O11" s="39"/>
      <c r="P11" s="39"/>
      <c r="Q11" s="42" t="s">
        <v>30</v>
      </c>
      <c r="R11" s="42"/>
      <c r="S11" s="42"/>
      <c r="T11" s="42"/>
      <c r="U11" s="42"/>
      <c r="V11" s="42"/>
    </row>
    <row r="12" spans="1:22" ht="16.5" customHeight="1" x14ac:dyDescent="0.25">
      <c r="A12" s="98">
        <f>(Entrada!B18)</f>
        <v>0</v>
      </c>
      <c r="B12" s="98"/>
      <c r="C12" s="98"/>
      <c r="D12" s="98"/>
      <c r="E12" s="45" t="s">
        <v>131</v>
      </c>
      <c r="F12" s="45"/>
      <c r="G12" s="45"/>
      <c r="H12" s="45"/>
      <c r="I12" s="45"/>
      <c r="J12" s="45"/>
      <c r="K12" s="45"/>
      <c r="L12" s="45"/>
      <c r="M12" s="45"/>
      <c r="N12" s="45"/>
      <c r="O12" s="45"/>
      <c r="P12" s="45"/>
      <c r="Q12" s="45"/>
      <c r="R12" s="45"/>
      <c r="S12" s="45"/>
      <c r="T12" s="45"/>
      <c r="U12" s="45"/>
      <c r="V12" s="45"/>
    </row>
    <row r="13" spans="1:22" ht="33.75" customHeight="1" x14ac:dyDescent="0.25">
      <c r="A13" s="232" t="s">
        <v>132</v>
      </c>
      <c r="B13" s="232"/>
      <c r="C13" s="232"/>
      <c r="D13" s="232"/>
      <c r="E13" s="232"/>
      <c r="F13" s="232"/>
      <c r="G13" s="232"/>
      <c r="H13" s="232"/>
      <c r="I13" s="232"/>
      <c r="J13" s="232"/>
      <c r="K13" s="232"/>
      <c r="L13" s="232"/>
      <c r="M13" s="232"/>
      <c r="N13" s="232"/>
      <c r="O13" s="232"/>
      <c r="P13" s="232"/>
      <c r="Q13" s="232"/>
      <c r="R13" s="232"/>
      <c r="S13" s="232"/>
      <c r="T13" s="232"/>
      <c r="U13" s="232"/>
      <c r="V13" s="232"/>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45" t="s">
        <v>133</v>
      </c>
      <c r="E15" s="45"/>
      <c r="F15" s="45"/>
      <c r="G15" s="45"/>
      <c r="H15" s="45"/>
      <c r="I15" s="45"/>
      <c r="J15" s="45"/>
      <c r="K15" s="45"/>
      <c r="L15" s="45"/>
      <c r="M15" s="45"/>
      <c r="N15" s="45"/>
      <c r="O15" s="45"/>
      <c r="P15" s="45"/>
      <c r="Q15" s="45"/>
      <c r="R15" s="45"/>
      <c r="S15" s="45"/>
      <c r="T15" s="45"/>
      <c r="U15" s="45"/>
      <c r="V15" s="45"/>
    </row>
    <row r="16" spans="1:22" ht="63" customHeight="1" x14ac:dyDescent="0.25">
      <c r="A16" s="232" t="s">
        <v>134</v>
      </c>
      <c r="B16" s="232"/>
      <c r="C16" s="232"/>
      <c r="D16" s="232"/>
      <c r="E16" s="232"/>
      <c r="F16" s="232"/>
      <c r="G16" s="232"/>
      <c r="H16" s="232"/>
      <c r="I16" s="232"/>
      <c r="J16" s="232"/>
      <c r="K16" s="232"/>
      <c r="L16" s="232"/>
      <c r="M16" s="232"/>
      <c r="N16" s="232"/>
      <c r="O16" s="232"/>
      <c r="P16" s="232"/>
      <c r="Q16" s="232"/>
      <c r="R16" s="232"/>
      <c r="S16" s="232"/>
      <c r="T16" s="232"/>
      <c r="U16" s="232"/>
      <c r="V16" s="232"/>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48" t="s">
        <v>57</v>
      </c>
      <c r="B23" s="48"/>
      <c r="C23" s="48"/>
      <c r="D23" s="48"/>
      <c r="E23" s="48"/>
      <c r="F23" s="48"/>
      <c r="G23" s="48"/>
      <c r="H23" s="48"/>
      <c r="I23" s="48"/>
      <c r="J23" s="48"/>
      <c r="K23" s="48"/>
      <c r="L23" s="49">
        <f ca="1">TODAY()</f>
        <v>43165</v>
      </c>
      <c r="M23" s="49"/>
      <c r="N23" s="49"/>
      <c r="O23" s="49"/>
      <c r="P23" s="49"/>
      <c r="Q23" s="49"/>
      <c r="R23" s="49"/>
      <c r="S23" s="49"/>
      <c r="T23" s="49"/>
      <c r="U23" s="49"/>
      <c r="V23" s="49"/>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Lira Santa Rita</v>
      </c>
      <c r="B30" s="40"/>
      <c r="C30" s="40"/>
      <c r="D30" s="40"/>
      <c r="E30" s="40"/>
      <c r="F30" s="40"/>
      <c r="G30" s="40"/>
      <c r="H30" s="40"/>
      <c r="I30" s="40"/>
      <c r="J30" s="40"/>
      <c r="K30" s="40"/>
      <c r="L30" s="40"/>
      <c r="M30" s="40"/>
      <c r="N30" s="40"/>
      <c r="O30" s="40"/>
      <c r="P30" s="40"/>
      <c r="Q30" s="40"/>
      <c r="R30" s="40"/>
      <c r="S30" s="40"/>
      <c r="T30" s="40"/>
      <c r="U30" s="40"/>
      <c r="V30" s="40"/>
    </row>
  </sheetData>
  <sheetProtection formatCells="0" formatColumns="0" formatRows="0" insertColumns="0" insertRows="0" insertHyperlinks="0" deleteColumns="0" deleteRows="0" sort="0" autoFilter="0" pivotTables="0"/>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D18" sqref="AD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6.5703125" style="1" customWidth="1"/>
    <col min="23" max="16384" width="4.140625" style="1"/>
  </cols>
  <sheetData>
    <row r="1" spans="1:22" x14ac:dyDescent="0.25">
      <c r="A1" s="39" t="s">
        <v>64</v>
      </c>
      <c r="B1" s="39"/>
      <c r="C1" s="39"/>
      <c r="D1" s="39"/>
      <c r="E1" s="39"/>
      <c r="F1" s="39"/>
      <c r="G1" s="39"/>
      <c r="H1" s="39"/>
      <c r="I1" s="39"/>
      <c r="J1" s="39"/>
      <c r="K1" s="39"/>
      <c r="L1" s="39"/>
      <c r="M1" s="39"/>
      <c r="N1" s="39"/>
      <c r="O1" s="39"/>
      <c r="P1" s="39"/>
      <c r="Q1" s="39"/>
      <c r="R1" s="39"/>
      <c r="S1" s="39"/>
      <c r="T1" s="39"/>
      <c r="U1" s="39"/>
      <c r="V1" s="39"/>
    </row>
    <row r="2" spans="1:22" x14ac:dyDescent="0.25">
      <c r="A2" s="40" t="s">
        <v>65</v>
      </c>
      <c r="B2" s="40"/>
      <c r="C2" s="41" t="s">
        <v>76</v>
      </c>
      <c r="D2" s="41"/>
      <c r="E2" s="41"/>
      <c r="F2" s="41"/>
      <c r="G2" s="41"/>
      <c r="H2" s="41"/>
      <c r="I2" s="41"/>
      <c r="J2" s="41"/>
      <c r="K2" s="41"/>
      <c r="L2" s="41"/>
      <c r="M2" s="41"/>
      <c r="N2" s="41"/>
      <c r="O2" s="41"/>
      <c r="P2" s="41"/>
      <c r="Q2" s="41"/>
      <c r="R2" s="41"/>
      <c r="S2" s="41"/>
      <c r="T2" s="41"/>
      <c r="U2" s="41"/>
      <c r="V2" s="41"/>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66</v>
      </c>
      <c r="E9" s="41" t="str">
        <f>CONCATENATE(Entrada!B4,",")</f>
        <v>Lira Santa Rita,</v>
      </c>
      <c r="F9" s="41"/>
      <c r="G9" s="41"/>
      <c r="H9" s="41"/>
      <c r="I9" s="41"/>
      <c r="J9" s="41"/>
      <c r="K9" s="41"/>
      <c r="L9" s="41"/>
      <c r="M9" s="41"/>
      <c r="N9" s="41"/>
      <c r="O9" s="41"/>
      <c r="P9" s="41"/>
      <c r="Q9" s="41"/>
      <c r="R9" s="41"/>
      <c r="S9" s="41"/>
      <c r="T9" s="39" t="s">
        <v>68</v>
      </c>
      <c r="U9" s="39"/>
      <c r="V9" s="39"/>
    </row>
    <row r="10" spans="1:22" ht="15.75" customHeight="1" x14ac:dyDescent="0.25">
      <c r="A10" s="42" t="s">
        <v>69</v>
      </c>
      <c r="B10" s="42"/>
      <c r="C10" s="42"/>
      <c r="D10" s="42"/>
      <c r="E10" s="43" t="str">
        <f>(Entrada!B5)</f>
        <v>17.418.195/0001-97</v>
      </c>
      <c r="F10" s="43"/>
      <c r="G10" s="43"/>
      <c r="H10" s="43"/>
      <c r="I10" s="43"/>
      <c r="J10" s="40" t="s">
        <v>67</v>
      </c>
      <c r="K10" s="40"/>
      <c r="L10" s="40"/>
      <c r="M10" s="42" t="str">
        <f>CONCATENATE(Entrada!B7,", ",Entrada!B8)</f>
        <v xml:space="preserve">, </v>
      </c>
      <c r="N10" s="42"/>
      <c r="O10" s="42"/>
      <c r="P10" s="42"/>
      <c r="Q10" s="42"/>
      <c r="R10" s="42"/>
      <c r="S10" s="42"/>
      <c r="T10" s="42"/>
      <c r="U10" s="42"/>
      <c r="V10" s="42"/>
    </row>
    <row r="11" spans="1:22" ht="16.5" customHeight="1" x14ac:dyDescent="0.25">
      <c r="A11" s="44" t="s">
        <v>70</v>
      </c>
      <c r="B11" s="44"/>
      <c r="C11" s="44">
        <f>Entrada!B9</f>
        <v>0</v>
      </c>
      <c r="D11" s="44"/>
      <c r="E11" s="44"/>
      <c r="F11" s="44"/>
      <c r="G11" s="44"/>
      <c r="H11" s="44"/>
      <c r="I11" s="44"/>
      <c r="J11" s="45" t="s">
        <v>71</v>
      </c>
      <c r="K11" s="45"/>
      <c r="L11" s="45"/>
      <c r="M11" s="45"/>
      <c r="N11" s="45" t="str">
        <f>CONCATENATE(Entrada!B10,",")</f>
        <v>,</v>
      </c>
      <c r="O11" s="45"/>
      <c r="P11" s="45"/>
      <c r="Q11" s="45"/>
      <c r="R11" s="45"/>
      <c r="S11" s="45"/>
      <c r="T11" s="45"/>
      <c r="U11" s="45"/>
      <c r="V11" s="45"/>
    </row>
    <row r="12" spans="1:22" ht="16.5" customHeight="1" x14ac:dyDescent="0.25">
      <c r="A12" s="45" t="s">
        <v>72</v>
      </c>
      <c r="B12" s="45"/>
      <c r="C12" s="45"/>
      <c r="D12" s="45"/>
      <c r="E12" s="45"/>
      <c r="F12" s="45"/>
      <c r="G12" s="45"/>
      <c r="H12" s="42" t="str">
        <f>CONCATENATE(Entrada!B16,", ")</f>
        <v xml:space="preserve">, </v>
      </c>
      <c r="I12" s="42"/>
      <c r="J12" s="42"/>
      <c r="K12" s="42"/>
      <c r="L12" s="42"/>
      <c r="M12" s="42"/>
      <c r="N12" s="42"/>
      <c r="O12" s="42"/>
      <c r="P12" s="42"/>
      <c r="Q12" s="42"/>
      <c r="R12" s="42"/>
      <c r="S12" s="42"/>
      <c r="T12" s="42"/>
      <c r="U12" s="42"/>
      <c r="V12" s="42"/>
    </row>
    <row r="13" spans="1:22" ht="16.5" customHeight="1" x14ac:dyDescent="0.25">
      <c r="A13" s="44" t="str">
        <f>CONCATENATE(Entrada!B17,",")</f>
        <v>,</v>
      </c>
      <c r="B13" s="44"/>
      <c r="C13" s="44"/>
      <c r="D13" s="45" t="s">
        <v>73</v>
      </c>
      <c r="E13" s="45"/>
      <c r="F13" s="45"/>
      <c r="G13" s="45"/>
      <c r="H13" s="45"/>
      <c r="I13" s="45"/>
      <c r="J13" s="46">
        <f>(Entrada!B18)</f>
        <v>0</v>
      </c>
      <c r="K13" s="46"/>
      <c r="L13" s="46"/>
      <c r="M13" s="46"/>
      <c r="N13" s="45" t="s">
        <v>74</v>
      </c>
      <c r="O13" s="45"/>
      <c r="P13" s="45"/>
      <c r="Q13" s="45"/>
      <c r="R13" s="45"/>
      <c r="S13" s="45"/>
      <c r="T13" s="45"/>
      <c r="U13" s="45"/>
      <c r="V13" s="45"/>
    </row>
    <row r="14" spans="1:22" x14ac:dyDescent="0.25">
      <c r="A14" s="39">
        <f>(Entrada!B19)</f>
        <v>0</v>
      </c>
      <c r="B14" s="39"/>
      <c r="C14" s="39"/>
      <c r="D14" s="39"/>
      <c r="E14" s="39"/>
      <c r="F14" s="42" t="s">
        <v>75</v>
      </c>
      <c r="G14" s="42"/>
      <c r="H14" s="42" t="str">
        <f>CONCATENATE(Entrada!B20,", ",Entrada!B21)</f>
        <v xml:space="preserve">, </v>
      </c>
      <c r="I14" s="42"/>
      <c r="J14" s="42"/>
      <c r="K14" s="42"/>
      <c r="L14" s="42"/>
      <c r="M14" s="42"/>
      <c r="N14" s="42"/>
      <c r="O14" s="42"/>
      <c r="P14" s="42"/>
      <c r="Q14" s="42"/>
      <c r="R14" s="42"/>
      <c r="S14" s="42"/>
      <c r="T14" s="42"/>
      <c r="U14" s="42"/>
      <c r="V14" s="42"/>
    </row>
    <row r="15" spans="1:22" x14ac:dyDescent="0.25">
      <c r="A15" s="39" t="s">
        <v>70</v>
      </c>
      <c r="B15" s="39"/>
      <c r="C15" s="44">
        <f>Entrada!B22</f>
        <v>0</v>
      </c>
      <c r="D15" s="44"/>
      <c r="E15" s="44"/>
      <c r="F15" s="44"/>
      <c r="G15" s="44"/>
      <c r="H15" s="44"/>
      <c r="I15" s="44"/>
      <c r="J15" s="45" t="s">
        <v>71</v>
      </c>
      <c r="K15" s="45"/>
      <c r="L15" s="45"/>
      <c r="M15" s="45"/>
      <c r="N15" s="45" t="str">
        <f>CONCATENATE(Entrada!B23,",")</f>
        <v>,</v>
      </c>
      <c r="O15" s="45"/>
      <c r="P15" s="45"/>
      <c r="Q15" s="45"/>
      <c r="R15" s="45"/>
      <c r="S15" s="45"/>
      <c r="T15" s="45"/>
      <c r="U15" s="45"/>
      <c r="V15" s="45"/>
    </row>
    <row r="16" spans="1:22" x14ac:dyDescent="0.25">
      <c r="A16" s="42" t="s">
        <v>77</v>
      </c>
      <c r="B16" s="42"/>
      <c r="C16" s="42"/>
      <c r="D16" s="42"/>
      <c r="E16" s="42"/>
      <c r="F16" s="42"/>
      <c r="G16" s="42"/>
      <c r="H16" s="42"/>
      <c r="I16" s="42"/>
      <c r="J16" s="42"/>
      <c r="K16" s="42"/>
      <c r="L16" s="42"/>
      <c r="M16" s="42"/>
      <c r="N16" s="42"/>
      <c r="O16" s="42"/>
      <c r="P16" s="42"/>
      <c r="Q16" s="42"/>
      <c r="R16" s="42"/>
      <c r="S16" s="42"/>
      <c r="T16" s="42"/>
      <c r="U16" s="42"/>
      <c r="V16" s="42"/>
    </row>
    <row r="17" spans="1:22" x14ac:dyDescent="0.25">
      <c r="A17" s="39" t="s">
        <v>78</v>
      </c>
      <c r="B17" s="39"/>
      <c r="C17" s="39"/>
      <c r="D17" s="39"/>
      <c r="E17" s="47"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 ATUAÇÃO NA ÁREA CULTURAL DO MUNICÍPIO.</v>
      </c>
      <c r="F17" s="47"/>
      <c r="G17" s="47"/>
      <c r="H17" s="47"/>
      <c r="I17" s="47"/>
      <c r="J17" s="47"/>
      <c r="K17" s="47"/>
      <c r="L17" s="47"/>
      <c r="M17" s="47"/>
      <c r="N17" s="47"/>
      <c r="O17" s="47"/>
      <c r="P17" s="47"/>
      <c r="Q17" s="47"/>
      <c r="R17" s="47"/>
      <c r="S17" s="47"/>
      <c r="T17" s="47"/>
      <c r="U17" s="47"/>
      <c r="V17" s="47"/>
    </row>
    <row r="18" spans="1:22" ht="76.5" customHeight="1" x14ac:dyDescent="0.25">
      <c r="E18" s="47"/>
      <c r="F18" s="47"/>
      <c r="G18" s="47"/>
      <c r="H18" s="47"/>
      <c r="I18" s="47"/>
      <c r="J18" s="47"/>
      <c r="K18" s="47"/>
      <c r="L18" s="47"/>
      <c r="M18" s="47"/>
      <c r="N18" s="47"/>
      <c r="O18" s="47"/>
      <c r="P18" s="47"/>
      <c r="Q18" s="47"/>
      <c r="R18" s="47"/>
      <c r="S18" s="47"/>
      <c r="T18" s="47"/>
      <c r="U18" s="47"/>
      <c r="V18" s="47"/>
    </row>
    <row r="19" spans="1:22" x14ac:dyDescent="0.25">
      <c r="A19" s="40" t="s">
        <v>79</v>
      </c>
      <c r="B19" s="40"/>
      <c r="C19" s="40"/>
      <c r="D19" s="40"/>
      <c r="E19" s="40"/>
      <c r="F19" s="40"/>
    </row>
    <row r="20" spans="1:22" ht="64.5" customHeight="1" x14ac:dyDescent="0.25">
      <c r="A20" s="42"/>
      <c r="B20" s="42"/>
      <c r="C20" s="42"/>
      <c r="D20" s="42"/>
      <c r="E20" s="42"/>
      <c r="F20" s="42"/>
      <c r="G20" s="42"/>
      <c r="H20" s="42"/>
      <c r="I20" s="42"/>
      <c r="J20" s="42"/>
      <c r="K20" s="42"/>
      <c r="L20" s="42"/>
      <c r="M20" s="42"/>
      <c r="N20" s="42"/>
      <c r="O20" s="42"/>
      <c r="P20" s="42"/>
      <c r="Q20" s="42"/>
      <c r="R20" s="42"/>
      <c r="S20" s="42"/>
      <c r="T20" s="42"/>
      <c r="U20" s="42"/>
      <c r="V20" s="42"/>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48" t="s">
        <v>57</v>
      </c>
      <c r="B25" s="48"/>
      <c r="C25" s="48"/>
      <c r="D25" s="48"/>
      <c r="E25" s="48"/>
      <c r="F25" s="48"/>
      <c r="G25" s="48"/>
      <c r="H25" s="48"/>
      <c r="I25" s="48"/>
      <c r="J25" s="48"/>
      <c r="K25" s="48"/>
      <c r="L25" s="49">
        <f ca="1">TODAY()</f>
        <v>43165</v>
      </c>
      <c r="M25" s="49"/>
      <c r="N25" s="49"/>
      <c r="O25" s="49"/>
      <c r="P25" s="49"/>
      <c r="Q25" s="49"/>
      <c r="R25" s="49"/>
      <c r="S25" s="49"/>
      <c r="T25" s="49"/>
      <c r="U25" s="49"/>
      <c r="V25" s="49"/>
    </row>
    <row r="31" spans="1:22" x14ac:dyDescent="0.25">
      <c r="A31" s="40">
        <f>(Entrada!B16)</f>
        <v>0</v>
      </c>
      <c r="B31" s="40"/>
      <c r="C31" s="40"/>
      <c r="D31" s="40"/>
      <c r="E31" s="40"/>
      <c r="F31" s="40"/>
      <c r="G31" s="40"/>
      <c r="H31" s="40"/>
      <c r="I31" s="40"/>
      <c r="J31" s="40"/>
      <c r="K31" s="40"/>
      <c r="L31" s="40"/>
      <c r="M31" s="40"/>
      <c r="N31" s="40"/>
      <c r="O31" s="40"/>
      <c r="P31" s="40"/>
      <c r="Q31" s="40"/>
      <c r="R31" s="40"/>
      <c r="S31" s="40"/>
      <c r="T31" s="40"/>
      <c r="U31" s="40"/>
      <c r="V31" s="40"/>
    </row>
    <row r="32" spans="1:22" x14ac:dyDescent="0.25">
      <c r="A32" s="40" t="str">
        <f>CONCATENATE(Entrada!B17," do(a) ",Entrada!B4)</f>
        <v xml:space="preserve"> do(a) Lira Santa Rita</v>
      </c>
      <c r="B32" s="40"/>
      <c r="C32" s="40"/>
      <c r="D32" s="40"/>
      <c r="E32" s="40"/>
      <c r="F32" s="40"/>
      <c r="G32" s="40"/>
      <c r="H32" s="40"/>
      <c r="I32" s="40"/>
      <c r="J32" s="40"/>
      <c r="K32" s="40"/>
      <c r="L32" s="40"/>
      <c r="M32" s="40"/>
      <c r="N32" s="40"/>
      <c r="O32" s="40"/>
      <c r="P32" s="40"/>
      <c r="Q32" s="40"/>
      <c r="R32" s="40"/>
      <c r="S32" s="40"/>
      <c r="T32" s="40"/>
      <c r="U32" s="40"/>
      <c r="V32" s="40"/>
    </row>
  </sheetData>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43" t="s">
        <v>36</v>
      </c>
      <c r="B1" s="43"/>
      <c r="C1" s="43"/>
      <c r="D1" s="43"/>
      <c r="E1" s="43"/>
      <c r="F1" s="43"/>
      <c r="G1" s="43"/>
      <c r="H1" s="43"/>
      <c r="I1" s="43"/>
      <c r="J1" s="43"/>
      <c r="K1" s="43"/>
      <c r="L1" s="43"/>
      <c r="M1" s="43"/>
      <c r="N1" s="43"/>
      <c r="O1" s="43"/>
      <c r="P1" s="43"/>
      <c r="Q1" s="43"/>
      <c r="R1" s="43"/>
      <c r="S1" s="43"/>
      <c r="T1" s="43"/>
      <c r="U1" s="43"/>
      <c r="V1" s="43"/>
    </row>
    <row r="2" spans="1:22" ht="16.5" thickBot="1" x14ac:dyDescent="0.3"/>
    <row r="3" spans="1:22" ht="16.5" thickBot="1" x14ac:dyDescent="0.3">
      <c r="A3" s="61" t="s">
        <v>0</v>
      </c>
      <c r="B3" s="62"/>
      <c r="C3" s="62"/>
      <c r="D3" s="62"/>
      <c r="E3" s="62"/>
      <c r="F3" s="62"/>
      <c r="G3" s="62"/>
      <c r="H3" s="62"/>
      <c r="I3" s="62"/>
      <c r="J3" s="62"/>
      <c r="K3" s="62"/>
      <c r="L3" s="63">
        <f>(Entrada!B3)</f>
        <v>2018</v>
      </c>
      <c r="M3" s="63"/>
      <c r="N3" s="63"/>
      <c r="O3" s="63"/>
      <c r="P3" s="63"/>
      <c r="Q3" s="63"/>
      <c r="R3" s="63"/>
      <c r="S3" s="63"/>
      <c r="T3" s="63"/>
      <c r="U3" s="63"/>
      <c r="V3" s="64"/>
    </row>
    <row r="4" spans="1:22" x14ac:dyDescent="0.25">
      <c r="A4" s="65" t="s">
        <v>1</v>
      </c>
      <c r="B4" s="66"/>
      <c r="C4" s="66"/>
      <c r="D4" s="66"/>
      <c r="E4" s="66"/>
      <c r="F4" s="66"/>
      <c r="G4" s="66"/>
      <c r="H4" s="66"/>
      <c r="I4" s="66"/>
      <c r="J4" s="66"/>
      <c r="K4" s="66"/>
      <c r="L4" s="66"/>
      <c r="M4" s="66"/>
      <c r="N4" s="66"/>
      <c r="O4" s="66"/>
      <c r="P4" s="66"/>
      <c r="Q4" s="66"/>
      <c r="R4" s="66"/>
      <c r="S4" s="66"/>
      <c r="T4" s="66"/>
      <c r="U4" s="66"/>
      <c r="V4" s="67"/>
    </row>
    <row r="5" spans="1:22" x14ac:dyDescent="0.25">
      <c r="A5" s="50" t="s">
        <v>2</v>
      </c>
      <c r="B5" s="51"/>
      <c r="C5" s="51"/>
      <c r="D5" s="51"/>
      <c r="E5" s="51"/>
      <c r="F5" s="51"/>
      <c r="G5" s="51"/>
      <c r="H5" s="51"/>
      <c r="I5" s="51"/>
      <c r="J5" s="51"/>
      <c r="K5" s="51"/>
      <c r="L5" s="51"/>
      <c r="M5" s="51"/>
      <c r="N5" s="51"/>
      <c r="O5" s="51"/>
      <c r="P5" s="51"/>
      <c r="Q5" s="51"/>
      <c r="R5" s="51"/>
      <c r="S5" s="51"/>
      <c r="T5" s="51"/>
      <c r="U5" s="51"/>
      <c r="V5" s="57"/>
    </row>
    <row r="6" spans="1:22" x14ac:dyDescent="0.25">
      <c r="A6" s="53" t="str">
        <f>(Entrada!B4)</f>
        <v>Lira Santa Rita</v>
      </c>
      <c r="B6" s="54"/>
      <c r="C6" s="54"/>
      <c r="D6" s="54"/>
      <c r="E6" s="54"/>
      <c r="F6" s="54"/>
      <c r="G6" s="54"/>
      <c r="H6" s="54"/>
      <c r="I6" s="54"/>
      <c r="J6" s="54"/>
      <c r="K6" s="54"/>
      <c r="L6" s="54"/>
      <c r="M6" s="54"/>
      <c r="N6" s="54"/>
      <c r="O6" s="54"/>
      <c r="P6" s="54"/>
      <c r="Q6" s="54"/>
      <c r="R6" s="54"/>
      <c r="S6" s="54"/>
      <c r="T6" s="54"/>
      <c r="U6" s="54"/>
      <c r="V6" s="68"/>
    </row>
    <row r="7" spans="1:22" x14ac:dyDescent="0.25">
      <c r="A7" s="50" t="s">
        <v>11</v>
      </c>
      <c r="B7" s="51"/>
      <c r="C7" s="51"/>
      <c r="D7" s="51"/>
      <c r="E7" s="51"/>
      <c r="F7" s="51"/>
      <c r="G7" s="56" t="s">
        <v>3</v>
      </c>
      <c r="H7" s="51"/>
      <c r="I7" s="51"/>
      <c r="J7" s="51"/>
      <c r="K7" s="51"/>
      <c r="L7" s="51"/>
      <c r="M7" s="51"/>
      <c r="N7" s="51"/>
      <c r="O7" s="51"/>
      <c r="P7" s="51"/>
      <c r="Q7" s="51"/>
      <c r="R7" s="51"/>
      <c r="S7" s="51"/>
      <c r="T7" s="51"/>
      <c r="U7" s="51"/>
      <c r="V7" s="57"/>
    </row>
    <row r="8" spans="1:22" x14ac:dyDescent="0.25">
      <c r="A8" s="53" t="str">
        <f>(Entrada!B5)</f>
        <v>17.418.195/0001-97</v>
      </c>
      <c r="B8" s="54"/>
      <c r="C8" s="54"/>
      <c r="D8" s="54"/>
      <c r="E8" s="54"/>
      <c r="F8" s="54"/>
      <c r="G8" s="69">
        <f>(Entrada!B6)</f>
        <v>0</v>
      </c>
      <c r="H8" s="54"/>
      <c r="I8" s="54"/>
      <c r="J8" s="54"/>
      <c r="K8" s="54"/>
      <c r="L8" s="54"/>
      <c r="M8" s="54"/>
      <c r="N8" s="54"/>
      <c r="O8" s="54"/>
      <c r="P8" s="54"/>
      <c r="Q8" s="54"/>
      <c r="R8" s="54"/>
      <c r="S8" s="54"/>
      <c r="T8" s="54"/>
      <c r="U8" s="54"/>
      <c r="V8" s="68"/>
    </row>
    <row r="9" spans="1:22" x14ac:dyDescent="0.25">
      <c r="A9" s="50" t="s">
        <v>5</v>
      </c>
      <c r="B9" s="51"/>
      <c r="C9" s="51"/>
      <c r="D9" s="51"/>
      <c r="E9" s="51"/>
      <c r="F9" s="51"/>
      <c r="G9" s="51"/>
      <c r="H9" s="51"/>
      <c r="I9" s="51"/>
      <c r="J9" s="51"/>
      <c r="K9" s="51"/>
      <c r="L9" s="51"/>
      <c r="M9" s="51"/>
      <c r="N9" s="51"/>
      <c r="O9" s="51"/>
      <c r="P9" s="51"/>
      <c r="Q9" s="51"/>
      <c r="R9" s="51"/>
      <c r="S9" s="52"/>
      <c r="T9" s="56" t="s">
        <v>12</v>
      </c>
      <c r="U9" s="51"/>
      <c r="V9" s="57"/>
    </row>
    <row r="10" spans="1:22" x14ac:dyDescent="0.25">
      <c r="A10" s="53">
        <f>(Entrada!B7)</f>
        <v>0</v>
      </c>
      <c r="B10" s="54"/>
      <c r="C10" s="54"/>
      <c r="D10" s="54"/>
      <c r="E10" s="54"/>
      <c r="F10" s="54"/>
      <c r="G10" s="54"/>
      <c r="H10" s="54"/>
      <c r="I10" s="54"/>
      <c r="J10" s="54"/>
      <c r="K10" s="54"/>
      <c r="L10" s="54"/>
      <c r="M10" s="54"/>
      <c r="N10" s="54"/>
      <c r="O10" s="54"/>
      <c r="P10" s="54"/>
      <c r="Q10" s="54"/>
      <c r="R10" s="54"/>
      <c r="S10" s="55"/>
      <c r="T10" s="58">
        <f>(Entrada!B8)</f>
        <v>0</v>
      </c>
      <c r="U10" s="59"/>
      <c r="V10" s="60"/>
    </row>
    <row r="11" spans="1:22" x14ac:dyDescent="0.25">
      <c r="A11" s="50" t="s">
        <v>4</v>
      </c>
      <c r="B11" s="51"/>
      <c r="C11" s="51"/>
      <c r="D11" s="51"/>
      <c r="E11" s="51"/>
      <c r="F11" s="51"/>
      <c r="G11" s="51"/>
      <c r="H11" s="51"/>
      <c r="I11" s="52"/>
      <c r="J11" s="56" t="s">
        <v>13</v>
      </c>
      <c r="K11" s="51"/>
      <c r="L11" s="51"/>
      <c r="M11" s="51"/>
      <c r="N11" s="51"/>
      <c r="O11" s="51"/>
      <c r="P11" s="51"/>
      <c r="Q11" s="51"/>
      <c r="R11" s="52"/>
      <c r="S11" s="56" t="s">
        <v>6</v>
      </c>
      <c r="T11" s="51"/>
      <c r="U11" s="51"/>
      <c r="V11" s="57"/>
    </row>
    <row r="12" spans="1:22" x14ac:dyDescent="0.25">
      <c r="A12" s="53">
        <f>(Entrada!B9)</f>
        <v>0</v>
      </c>
      <c r="B12" s="54"/>
      <c r="C12" s="54"/>
      <c r="D12" s="54"/>
      <c r="E12" s="54"/>
      <c r="F12" s="54"/>
      <c r="G12" s="54"/>
      <c r="H12" s="54"/>
      <c r="I12" s="55"/>
      <c r="J12" s="69">
        <f>(Entrada!B10)</f>
        <v>0</v>
      </c>
      <c r="K12" s="54"/>
      <c r="L12" s="54"/>
      <c r="M12" s="54"/>
      <c r="N12" s="54"/>
      <c r="O12" s="54"/>
      <c r="P12" s="54"/>
      <c r="Q12" s="54"/>
      <c r="R12" s="55"/>
      <c r="S12" s="70">
        <f>(Entrada!B11)</f>
        <v>0</v>
      </c>
      <c r="T12" s="71"/>
      <c r="U12" s="71"/>
      <c r="V12" s="72"/>
    </row>
    <row r="13" spans="1:22" x14ac:dyDescent="0.25">
      <c r="A13" s="50" t="s">
        <v>7</v>
      </c>
      <c r="B13" s="51"/>
      <c r="C13" s="51"/>
      <c r="D13" s="51"/>
      <c r="E13" s="51"/>
      <c r="F13" s="51"/>
      <c r="G13" s="51"/>
      <c r="H13" s="51"/>
      <c r="I13" s="51"/>
      <c r="J13" s="51"/>
      <c r="K13" s="52"/>
      <c r="L13" s="56" t="s">
        <v>8</v>
      </c>
      <c r="M13" s="51"/>
      <c r="N13" s="51"/>
      <c r="O13" s="51"/>
      <c r="P13" s="51"/>
      <c r="Q13" s="51"/>
      <c r="R13" s="51"/>
      <c r="S13" s="51"/>
      <c r="T13" s="51"/>
      <c r="U13" s="51"/>
      <c r="V13" s="57"/>
    </row>
    <row r="14" spans="1:22" x14ac:dyDescent="0.25">
      <c r="A14" s="73">
        <f>(Entrada!B12)</f>
        <v>0</v>
      </c>
      <c r="B14" s="59"/>
      <c r="C14" s="59"/>
      <c r="D14" s="59"/>
      <c r="E14" s="59"/>
      <c r="F14" s="59"/>
      <c r="G14" s="59"/>
      <c r="H14" s="59"/>
      <c r="I14" s="59"/>
      <c r="J14" s="59"/>
      <c r="K14" s="74"/>
      <c r="L14" s="58">
        <f>(Entrada!B13)</f>
        <v>0</v>
      </c>
      <c r="M14" s="59"/>
      <c r="N14" s="59"/>
      <c r="O14" s="59"/>
      <c r="P14" s="59"/>
      <c r="Q14" s="59"/>
      <c r="R14" s="59"/>
      <c r="S14" s="59"/>
      <c r="T14" s="59"/>
      <c r="U14" s="59"/>
      <c r="V14" s="60"/>
    </row>
    <row r="15" spans="1:22" x14ac:dyDescent="0.25">
      <c r="A15" s="50" t="s">
        <v>9</v>
      </c>
      <c r="B15" s="51"/>
      <c r="C15" s="51"/>
      <c r="D15" s="51"/>
      <c r="E15" s="51"/>
      <c r="F15" s="51"/>
      <c r="G15" s="51"/>
      <c r="H15" s="51"/>
      <c r="I15" s="51"/>
      <c r="J15" s="51"/>
      <c r="K15" s="52"/>
      <c r="L15" s="56" t="s">
        <v>10</v>
      </c>
      <c r="M15" s="51"/>
      <c r="N15" s="51"/>
      <c r="O15" s="51"/>
      <c r="P15" s="51"/>
      <c r="Q15" s="51"/>
      <c r="R15" s="51"/>
      <c r="S15" s="51"/>
      <c r="T15" s="51"/>
      <c r="U15" s="51"/>
      <c r="V15" s="57"/>
    </row>
    <row r="16" spans="1:22" ht="16.5" thickBot="1" x14ac:dyDescent="0.3">
      <c r="A16" s="78">
        <f>(Entrada!B14)</f>
        <v>0</v>
      </c>
      <c r="B16" s="76"/>
      <c r="C16" s="76"/>
      <c r="D16" s="76"/>
      <c r="E16" s="76"/>
      <c r="F16" s="76"/>
      <c r="G16" s="76"/>
      <c r="H16" s="76"/>
      <c r="I16" s="76"/>
      <c r="J16" s="76"/>
      <c r="K16" s="79"/>
      <c r="L16" s="75">
        <f>(Entrada!B15)</f>
        <v>0</v>
      </c>
      <c r="M16" s="76"/>
      <c r="N16" s="76"/>
      <c r="O16" s="76"/>
      <c r="P16" s="76"/>
      <c r="Q16" s="76"/>
      <c r="R16" s="76"/>
      <c r="S16" s="76"/>
      <c r="T16" s="76"/>
      <c r="U16" s="76"/>
      <c r="V16" s="77"/>
    </row>
    <row r="17" spans="1:22" x14ac:dyDescent="0.25">
      <c r="A17" s="65" t="s">
        <v>14</v>
      </c>
      <c r="B17" s="66"/>
      <c r="C17" s="66"/>
      <c r="D17" s="66"/>
      <c r="E17" s="66"/>
      <c r="F17" s="66"/>
      <c r="G17" s="66"/>
      <c r="H17" s="66"/>
      <c r="I17" s="66"/>
      <c r="J17" s="66"/>
      <c r="K17" s="66"/>
      <c r="L17" s="66"/>
      <c r="M17" s="66"/>
      <c r="N17" s="66"/>
      <c r="O17" s="66"/>
      <c r="P17" s="66"/>
      <c r="Q17" s="66"/>
      <c r="R17" s="66"/>
      <c r="S17" s="66"/>
      <c r="T17" s="66"/>
      <c r="U17" s="66"/>
      <c r="V17" s="67"/>
    </row>
    <row r="18" spans="1:22" x14ac:dyDescent="0.25">
      <c r="A18" s="50" t="s">
        <v>15</v>
      </c>
      <c r="B18" s="51"/>
      <c r="C18" s="51"/>
      <c r="D18" s="51"/>
      <c r="E18" s="51"/>
      <c r="F18" s="51"/>
      <c r="G18" s="51"/>
      <c r="H18" s="51"/>
      <c r="I18" s="51"/>
      <c r="J18" s="51"/>
      <c r="K18" s="51"/>
      <c r="L18" s="51"/>
      <c r="M18" s="51"/>
      <c r="N18" s="51"/>
      <c r="O18" s="51"/>
      <c r="P18" s="51"/>
      <c r="Q18" s="51"/>
      <c r="R18" s="51"/>
      <c r="S18" s="51"/>
      <c r="T18" s="51"/>
      <c r="U18" s="51"/>
      <c r="V18" s="57"/>
    </row>
    <row r="19" spans="1:22" x14ac:dyDescent="0.25">
      <c r="A19" s="53">
        <f>(Entrada!B16)</f>
        <v>0</v>
      </c>
      <c r="B19" s="54"/>
      <c r="C19" s="54"/>
      <c r="D19" s="54"/>
      <c r="E19" s="54"/>
      <c r="F19" s="54"/>
      <c r="G19" s="54"/>
      <c r="H19" s="54"/>
      <c r="I19" s="54"/>
      <c r="J19" s="54"/>
      <c r="K19" s="54"/>
      <c r="L19" s="54"/>
      <c r="M19" s="54"/>
      <c r="N19" s="54"/>
      <c r="O19" s="54"/>
      <c r="P19" s="54"/>
      <c r="Q19" s="54"/>
      <c r="R19" s="54"/>
      <c r="S19" s="54"/>
      <c r="T19" s="54"/>
      <c r="U19" s="54"/>
      <c r="V19" s="68"/>
    </row>
    <row r="20" spans="1:22" x14ac:dyDescent="0.25">
      <c r="A20" s="50" t="s">
        <v>16</v>
      </c>
      <c r="B20" s="51"/>
      <c r="C20" s="51"/>
      <c r="D20" s="51"/>
      <c r="E20" s="51"/>
      <c r="F20" s="51"/>
      <c r="G20" s="51"/>
      <c r="H20" s="51"/>
      <c r="I20" s="51"/>
      <c r="J20" s="51"/>
      <c r="K20" s="52"/>
      <c r="L20" s="56" t="s">
        <v>17</v>
      </c>
      <c r="M20" s="51"/>
      <c r="N20" s="51"/>
      <c r="O20" s="51"/>
      <c r="P20" s="51"/>
      <c r="Q20" s="51"/>
      <c r="R20" s="51"/>
      <c r="S20" s="51"/>
      <c r="T20" s="51"/>
      <c r="U20" s="51"/>
      <c r="V20" s="57"/>
    </row>
    <row r="21" spans="1:22" x14ac:dyDescent="0.25">
      <c r="A21" s="80">
        <f>(Entrada!B18)</f>
        <v>0</v>
      </c>
      <c r="B21" s="81"/>
      <c r="C21" s="81"/>
      <c r="D21" s="81"/>
      <c r="E21" s="81"/>
      <c r="F21" s="81"/>
      <c r="G21" s="81"/>
      <c r="H21" s="81"/>
      <c r="I21" s="81"/>
      <c r="J21" s="81"/>
      <c r="K21" s="82"/>
      <c r="L21" s="69">
        <f>(Entrada!B19)</f>
        <v>0</v>
      </c>
      <c r="M21" s="54"/>
      <c r="N21" s="54"/>
      <c r="O21" s="54"/>
      <c r="P21" s="54"/>
      <c r="Q21" s="54"/>
      <c r="R21" s="54"/>
      <c r="S21" s="54"/>
      <c r="T21" s="54"/>
      <c r="U21" s="54"/>
      <c r="V21" s="68"/>
    </row>
    <row r="22" spans="1:22" x14ac:dyDescent="0.25">
      <c r="A22" s="50" t="s">
        <v>5</v>
      </c>
      <c r="B22" s="51"/>
      <c r="C22" s="51"/>
      <c r="D22" s="51"/>
      <c r="E22" s="51"/>
      <c r="F22" s="51"/>
      <c r="G22" s="51"/>
      <c r="H22" s="51"/>
      <c r="I22" s="51"/>
      <c r="J22" s="51"/>
      <c r="K22" s="51"/>
      <c r="L22" s="51"/>
      <c r="M22" s="51"/>
      <c r="N22" s="51"/>
      <c r="O22" s="51"/>
      <c r="P22" s="51"/>
      <c r="Q22" s="51"/>
      <c r="R22" s="51"/>
      <c r="S22" s="52"/>
      <c r="T22" s="56" t="s">
        <v>12</v>
      </c>
      <c r="U22" s="51"/>
      <c r="V22" s="57"/>
    </row>
    <row r="23" spans="1:22" x14ac:dyDescent="0.25">
      <c r="A23" s="53">
        <f>(Entrada!B20)</f>
        <v>0</v>
      </c>
      <c r="B23" s="54"/>
      <c r="C23" s="54"/>
      <c r="D23" s="54"/>
      <c r="E23" s="54"/>
      <c r="F23" s="54"/>
      <c r="G23" s="54"/>
      <c r="H23" s="54"/>
      <c r="I23" s="54"/>
      <c r="J23" s="54"/>
      <c r="K23" s="54"/>
      <c r="L23" s="54"/>
      <c r="M23" s="54"/>
      <c r="N23" s="54"/>
      <c r="O23" s="54"/>
      <c r="P23" s="54"/>
      <c r="Q23" s="54"/>
      <c r="R23" s="54"/>
      <c r="S23" s="55"/>
      <c r="T23" s="58">
        <f>(Entrada!B21)</f>
        <v>0</v>
      </c>
      <c r="U23" s="59"/>
      <c r="V23" s="60"/>
    </row>
    <row r="24" spans="1:22" x14ac:dyDescent="0.25">
      <c r="A24" s="50" t="s">
        <v>4</v>
      </c>
      <c r="B24" s="51"/>
      <c r="C24" s="51"/>
      <c r="D24" s="51"/>
      <c r="E24" s="51"/>
      <c r="F24" s="51"/>
      <c r="G24" s="51"/>
      <c r="H24" s="51"/>
      <c r="I24" s="52"/>
      <c r="J24" s="56" t="s">
        <v>13</v>
      </c>
      <c r="K24" s="51"/>
      <c r="L24" s="51"/>
      <c r="M24" s="51"/>
      <c r="N24" s="51"/>
      <c r="O24" s="51"/>
      <c r="P24" s="51"/>
      <c r="Q24" s="51"/>
      <c r="R24" s="52"/>
      <c r="S24" s="56" t="s">
        <v>6</v>
      </c>
      <c r="T24" s="51"/>
      <c r="U24" s="51"/>
      <c r="V24" s="57"/>
    </row>
    <row r="25" spans="1:22" x14ac:dyDescent="0.25">
      <c r="A25" s="53">
        <f>(Entrada!B22)</f>
        <v>0</v>
      </c>
      <c r="B25" s="54"/>
      <c r="C25" s="54"/>
      <c r="D25" s="54"/>
      <c r="E25" s="54"/>
      <c r="F25" s="54"/>
      <c r="G25" s="54"/>
      <c r="H25" s="54"/>
      <c r="I25" s="55"/>
      <c r="J25" s="69">
        <f>(Entrada!B23)</f>
        <v>0</v>
      </c>
      <c r="K25" s="54"/>
      <c r="L25" s="54"/>
      <c r="M25" s="54"/>
      <c r="N25" s="54"/>
      <c r="O25" s="54"/>
      <c r="P25" s="54"/>
      <c r="Q25" s="54"/>
      <c r="R25" s="55"/>
      <c r="S25" s="70">
        <f>(Entrada!B24)</f>
        <v>0</v>
      </c>
      <c r="T25" s="71"/>
      <c r="U25" s="71"/>
      <c r="V25" s="72"/>
    </row>
    <row r="26" spans="1:22" x14ac:dyDescent="0.25">
      <c r="A26" s="50" t="s">
        <v>7</v>
      </c>
      <c r="B26" s="51"/>
      <c r="C26" s="51"/>
      <c r="D26" s="51"/>
      <c r="E26" s="51"/>
      <c r="F26" s="51"/>
      <c r="G26" s="51"/>
      <c r="H26" s="51"/>
      <c r="I26" s="51"/>
      <c r="J26" s="51"/>
      <c r="K26" s="52"/>
      <c r="L26" s="56" t="s">
        <v>18</v>
      </c>
      <c r="M26" s="51"/>
      <c r="N26" s="51"/>
      <c r="O26" s="51"/>
      <c r="P26" s="51"/>
      <c r="Q26" s="51"/>
      <c r="R26" s="51"/>
      <c r="S26" s="51"/>
      <c r="T26" s="51"/>
      <c r="U26" s="51"/>
      <c r="V26" s="57"/>
    </row>
    <row r="27" spans="1:22" x14ac:dyDescent="0.25">
      <c r="A27" s="73">
        <f>(Entrada!B25)</f>
        <v>0</v>
      </c>
      <c r="B27" s="59"/>
      <c r="C27" s="59"/>
      <c r="D27" s="59"/>
      <c r="E27" s="59"/>
      <c r="F27" s="59"/>
      <c r="G27" s="59"/>
      <c r="H27" s="59"/>
      <c r="I27" s="59"/>
      <c r="J27" s="59"/>
      <c r="K27" s="74"/>
      <c r="L27" s="69">
        <f>(Entrada!B26)</f>
        <v>0</v>
      </c>
      <c r="M27" s="54"/>
      <c r="N27" s="54"/>
      <c r="O27" s="54"/>
      <c r="P27" s="54"/>
      <c r="Q27" s="54"/>
      <c r="R27" s="54"/>
      <c r="S27" s="54"/>
      <c r="T27" s="54"/>
      <c r="U27" s="54"/>
      <c r="V27" s="68"/>
    </row>
    <row r="28" spans="1:22" x14ac:dyDescent="0.25">
      <c r="A28" s="50" t="s">
        <v>10</v>
      </c>
      <c r="B28" s="51"/>
      <c r="C28" s="51"/>
      <c r="D28" s="51"/>
      <c r="E28" s="51"/>
      <c r="F28" s="51"/>
      <c r="G28" s="51"/>
      <c r="H28" s="51"/>
      <c r="I28" s="51"/>
      <c r="J28" s="51"/>
      <c r="K28" s="52"/>
      <c r="L28" s="51" t="s">
        <v>19</v>
      </c>
      <c r="M28" s="51"/>
      <c r="N28" s="51"/>
      <c r="O28" s="51"/>
      <c r="P28" s="51"/>
      <c r="Q28" s="51"/>
      <c r="R28" s="51"/>
      <c r="S28" s="51"/>
      <c r="T28" s="51"/>
      <c r="U28" s="51"/>
      <c r="V28" s="57"/>
    </row>
    <row r="29" spans="1:22" ht="16.5" thickBot="1" x14ac:dyDescent="0.3">
      <c r="A29" s="78">
        <f>(Entrada!B27)</f>
        <v>0</v>
      </c>
      <c r="B29" s="76"/>
      <c r="C29" s="76"/>
      <c r="D29" s="76"/>
      <c r="E29" s="76"/>
      <c r="F29" s="76"/>
      <c r="G29" s="76"/>
      <c r="H29" s="76"/>
      <c r="I29" s="76"/>
      <c r="J29" s="76"/>
      <c r="K29" s="79"/>
      <c r="L29" s="83">
        <f>(Entrada!B28)</f>
        <v>0</v>
      </c>
      <c r="M29" s="83"/>
      <c r="N29" s="83"/>
      <c r="O29" s="83"/>
      <c r="P29" s="83"/>
      <c r="Q29" s="83"/>
      <c r="R29" s="83"/>
      <c r="S29" s="83"/>
      <c r="T29" s="83"/>
      <c r="U29" s="83"/>
      <c r="V29" s="84"/>
    </row>
    <row r="31" spans="1:22" x14ac:dyDescent="0.25">
      <c r="D31" s="1" t="s">
        <v>28</v>
      </c>
      <c r="E31" s="39" t="str">
        <f>CONCATENATE(Entrada!B16,",")</f>
        <v>,</v>
      </c>
      <c r="F31" s="39"/>
      <c r="G31" s="39"/>
      <c r="H31" s="39"/>
      <c r="I31" s="39"/>
      <c r="J31" s="39"/>
      <c r="K31" s="39"/>
      <c r="L31" s="39"/>
      <c r="M31" s="39"/>
      <c r="N31" s="39"/>
      <c r="O31" s="39"/>
      <c r="P31" s="39"/>
      <c r="Q31" s="39"/>
      <c r="R31" s="39"/>
      <c r="S31" s="40" t="str">
        <f>CONCATENATE(Entrada!B17, " do(a)")</f>
        <v xml:space="preserve"> do(a)</v>
      </c>
      <c r="T31" s="40"/>
      <c r="U31" s="40"/>
      <c r="V31" s="40"/>
    </row>
    <row r="32" spans="1:22" x14ac:dyDescent="0.25">
      <c r="A32" s="39" t="str">
        <f>CONCATENATE(Entrada!B4,",")</f>
        <v>Lira Santa Rita,</v>
      </c>
      <c r="B32" s="39"/>
      <c r="C32" s="39"/>
      <c r="D32" s="39"/>
      <c r="E32" s="39"/>
      <c r="F32" s="39"/>
      <c r="G32" s="39"/>
      <c r="H32" s="39"/>
      <c r="I32" s="39"/>
      <c r="J32" s="39"/>
      <c r="K32" s="39"/>
      <c r="L32" s="39"/>
      <c r="M32" s="39"/>
      <c r="N32" s="39"/>
      <c r="O32" s="39"/>
      <c r="P32" s="39"/>
      <c r="Q32" s="48" t="s">
        <v>30</v>
      </c>
      <c r="R32" s="48"/>
      <c r="S32" s="48"/>
      <c r="T32" s="48"/>
      <c r="U32" s="48"/>
      <c r="V32" s="48"/>
    </row>
    <row r="33" spans="1:22" x14ac:dyDescent="0.25">
      <c r="A33" s="85">
        <f>(Entrada!B18)</f>
        <v>0</v>
      </c>
      <c r="B33" s="85"/>
      <c r="C33" s="85"/>
      <c r="D33" s="85"/>
      <c r="E33" s="86" t="s">
        <v>32</v>
      </c>
      <c r="F33" s="86"/>
      <c r="G33" s="86"/>
      <c r="H33" s="86"/>
      <c r="I33" s="86"/>
      <c r="J33" s="86"/>
      <c r="K33" s="86"/>
      <c r="L33" s="86"/>
      <c r="M33" s="86"/>
      <c r="N33" s="86"/>
      <c r="O33" s="86"/>
      <c r="P33" s="86"/>
      <c r="Q33" s="86"/>
      <c r="R33" s="86"/>
      <c r="S33" s="86"/>
      <c r="T33" s="86"/>
      <c r="U33" s="86"/>
      <c r="V33" s="86"/>
    </row>
    <row r="34" spans="1:22" x14ac:dyDescent="0.25">
      <c r="A34" s="86" t="s">
        <v>31</v>
      </c>
      <c r="B34" s="86"/>
      <c r="C34" s="86"/>
      <c r="D34" s="86"/>
      <c r="E34" s="86"/>
      <c r="F34" s="86"/>
      <c r="G34" s="86"/>
      <c r="H34" s="86"/>
      <c r="I34" s="86"/>
      <c r="J34" s="86"/>
      <c r="K34" s="86"/>
      <c r="L34" s="86"/>
      <c r="M34" s="86"/>
      <c r="N34" s="86"/>
      <c r="O34" s="86"/>
      <c r="P34" s="86"/>
      <c r="Q34" s="86"/>
      <c r="R34" s="86"/>
      <c r="S34" s="86"/>
      <c r="T34" s="86"/>
      <c r="U34" s="86"/>
      <c r="V34" s="86"/>
    </row>
    <row r="35" spans="1:22" x14ac:dyDescent="0.25">
      <c r="A35" s="39" t="s">
        <v>33</v>
      </c>
      <c r="B35" s="39"/>
      <c r="C35" s="39"/>
      <c r="D35" s="39"/>
      <c r="E35" s="39"/>
      <c r="F35" s="39"/>
      <c r="G35" s="39"/>
      <c r="H35" s="39"/>
      <c r="I35" s="39"/>
      <c r="J35" s="39"/>
      <c r="K35" s="39"/>
      <c r="L35" s="39"/>
      <c r="M35" s="39"/>
      <c r="N35" s="39"/>
      <c r="O35" s="39"/>
      <c r="P35" s="39"/>
      <c r="Q35" s="39"/>
      <c r="R35" s="39"/>
      <c r="S35" s="39"/>
      <c r="T35" s="39"/>
      <c r="U35" s="39"/>
      <c r="V35" s="39"/>
    </row>
    <row r="37" spans="1:22" x14ac:dyDescent="0.25">
      <c r="D37" s="42" t="s">
        <v>34</v>
      </c>
      <c r="E37" s="42"/>
      <c r="F37" s="42"/>
      <c r="G37" s="42"/>
      <c r="H37" s="42"/>
      <c r="I37" s="42"/>
      <c r="J37" s="42"/>
      <c r="K37" s="42"/>
      <c r="L37" s="42"/>
      <c r="M37" s="42"/>
      <c r="N37" s="42"/>
      <c r="O37" s="42"/>
      <c r="P37" s="42"/>
      <c r="Q37" s="42"/>
      <c r="R37" s="42"/>
      <c r="S37" s="42"/>
      <c r="T37" s="42"/>
      <c r="U37" s="42"/>
      <c r="V37" s="42"/>
    </row>
    <row r="38" spans="1:22" x14ac:dyDescent="0.25">
      <c r="A38" s="87" t="s">
        <v>35</v>
      </c>
      <c r="B38" s="87"/>
      <c r="C38" s="87"/>
      <c r="D38" s="87"/>
      <c r="E38" s="87"/>
      <c r="F38" s="87"/>
      <c r="G38" s="87"/>
      <c r="H38" s="87"/>
      <c r="I38" s="87"/>
      <c r="J38" s="87"/>
      <c r="K38" s="87"/>
      <c r="L38" s="87"/>
      <c r="M38" s="87"/>
      <c r="N38" s="87"/>
      <c r="O38" s="87"/>
      <c r="P38" s="87"/>
      <c r="Q38" s="87"/>
      <c r="R38" s="87"/>
      <c r="S38" s="87"/>
      <c r="T38" s="87"/>
      <c r="U38" s="87"/>
      <c r="V38" s="87"/>
    </row>
    <row r="41" spans="1:22" x14ac:dyDescent="0.25">
      <c r="A41" s="48" t="s">
        <v>37</v>
      </c>
      <c r="B41" s="48"/>
      <c r="C41" s="48"/>
      <c r="D41" s="48"/>
      <c r="E41" s="48"/>
      <c r="F41" s="48"/>
      <c r="G41" s="48"/>
      <c r="H41" s="48"/>
      <c r="I41" s="48"/>
      <c r="J41" s="48"/>
      <c r="K41" s="48"/>
      <c r="L41" s="49">
        <f ca="1">TODAY()</f>
        <v>43165</v>
      </c>
      <c r="M41" s="49"/>
      <c r="N41" s="49"/>
      <c r="O41" s="49"/>
      <c r="P41" s="49"/>
      <c r="Q41" s="49"/>
      <c r="R41" s="49"/>
      <c r="S41" s="49"/>
      <c r="T41" s="49"/>
      <c r="U41" s="49"/>
      <c r="V41" s="49"/>
    </row>
    <row r="46" spans="1:22" x14ac:dyDescent="0.25">
      <c r="A46" s="40">
        <f>(Entrada!B16)</f>
        <v>0</v>
      </c>
      <c r="B46" s="40"/>
      <c r="C46" s="40"/>
      <c r="D46" s="40"/>
      <c r="E46" s="40"/>
      <c r="F46" s="40"/>
      <c r="G46" s="40"/>
      <c r="H46" s="40"/>
      <c r="I46" s="40"/>
      <c r="J46" s="40"/>
      <c r="K46" s="40"/>
      <c r="L46" s="40"/>
      <c r="M46" s="40"/>
      <c r="N46" s="40"/>
      <c r="O46" s="40"/>
      <c r="P46" s="40"/>
      <c r="Q46" s="40"/>
      <c r="R46" s="40"/>
      <c r="S46" s="40"/>
      <c r="T46" s="40"/>
      <c r="U46" s="40"/>
      <c r="V46" s="40"/>
    </row>
    <row r="47" spans="1:22" x14ac:dyDescent="0.25">
      <c r="A47" s="40" t="str">
        <f>CONCATENATE(Entrada!B17," do(a) ",Entrada!B4)</f>
        <v xml:space="preserve"> do(a) Lira Santa Rita</v>
      </c>
      <c r="B47" s="40"/>
      <c r="C47" s="40"/>
      <c r="D47" s="40"/>
      <c r="E47" s="40"/>
      <c r="F47" s="40"/>
      <c r="G47" s="40"/>
      <c r="H47" s="40"/>
      <c r="I47" s="40"/>
      <c r="J47" s="40"/>
      <c r="K47" s="40"/>
      <c r="L47" s="40"/>
      <c r="M47" s="40"/>
      <c r="N47" s="40"/>
      <c r="O47" s="40"/>
      <c r="P47" s="40"/>
      <c r="Q47" s="40"/>
      <c r="R47" s="40"/>
      <c r="S47" s="40"/>
      <c r="T47" s="40"/>
      <c r="U47" s="40"/>
      <c r="V47" s="40"/>
    </row>
  </sheetData>
  <sheetProtection formatCells="0" formatColumns="0" formatRows="0" insertColumns="0" insertRows="0" insertHyperlinks="0" deleteColumns="0" deleteRows="0" sort="0" autoFilter="0" pivotTables="0"/>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7" sqref="A7:P7"/>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3" t="s">
        <v>38</v>
      </c>
      <c r="B1" s="43"/>
      <c r="C1" s="43"/>
      <c r="D1" s="43"/>
      <c r="E1" s="43"/>
      <c r="F1" s="43"/>
      <c r="G1" s="43"/>
      <c r="H1" s="43"/>
      <c r="I1" s="43"/>
      <c r="J1" s="43"/>
      <c r="K1" s="43"/>
      <c r="L1" s="43"/>
      <c r="M1" s="43"/>
      <c r="N1" s="43"/>
      <c r="O1" s="43"/>
      <c r="P1" s="43"/>
      <c r="Q1" s="43"/>
      <c r="R1" s="43"/>
      <c r="S1" s="43"/>
      <c r="T1" s="43"/>
      <c r="U1" s="43"/>
      <c r="V1" s="43"/>
    </row>
    <row r="6" spans="1:22" ht="15.75" customHeight="1" x14ac:dyDescent="0.25">
      <c r="D6" s="1" t="s">
        <v>28</v>
      </c>
      <c r="E6" s="39" t="str">
        <f>CONCATENATE(Entrada!B16,",")</f>
        <v>,</v>
      </c>
      <c r="F6" s="39"/>
      <c r="G6" s="39"/>
      <c r="H6" s="39"/>
      <c r="I6" s="39"/>
      <c r="J6" s="39"/>
      <c r="K6" s="39"/>
      <c r="L6" s="39"/>
      <c r="M6" s="39"/>
      <c r="N6" s="39"/>
      <c r="O6" s="39"/>
      <c r="P6" s="39"/>
      <c r="Q6" s="39"/>
      <c r="R6" s="39"/>
      <c r="S6" s="40" t="str">
        <f>CONCATENATE(Entrada!B17, " do(a)")</f>
        <v xml:space="preserve"> do(a)</v>
      </c>
      <c r="T6" s="40"/>
      <c r="U6" s="40"/>
      <c r="V6" s="40"/>
    </row>
    <row r="7" spans="1:22" x14ac:dyDescent="0.25">
      <c r="A7" s="39" t="str">
        <f>CONCATENATE(Entrada!B4,",")</f>
        <v>Lira Santa Rita,</v>
      </c>
      <c r="B7" s="39"/>
      <c r="C7" s="39"/>
      <c r="D7" s="39"/>
      <c r="E7" s="39"/>
      <c r="F7" s="39"/>
      <c r="G7" s="39"/>
      <c r="H7" s="39"/>
      <c r="I7" s="39"/>
      <c r="J7" s="39"/>
      <c r="K7" s="39"/>
      <c r="L7" s="39"/>
      <c r="M7" s="39"/>
      <c r="N7" s="39"/>
      <c r="O7" s="39"/>
      <c r="P7" s="39"/>
      <c r="Q7" s="48" t="s">
        <v>30</v>
      </c>
      <c r="R7" s="48"/>
      <c r="S7" s="48"/>
      <c r="T7" s="48"/>
      <c r="U7" s="48"/>
      <c r="V7" s="48"/>
    </row>
    <row r="8" spans="1:22" x14ac:dyDescent="0.25">
      <c r="A8" s="85">
        <f>(Entrada!B18)</f>
        <v>0</v>
      </c>
      <c r="B8" s="85"/>
      <c r="C8" s="85"/>
      <c r="D8" s="85"/>
      <c r="E8" s="86" t="s">
        <v>39</v>
      </c>
      <c r="F8" s="86"/>
      <c r="G8" s="86"/>
      <c r="H8" s="86"/>
      <c r="I8" s="86"/>
      <c r="J8" s="86"/>
      <c r="K8" s="86"/>
      <c r="L8" s="86"/>
      <c r="M8" s="86"/>
      <c r="N8" s="86"/>
      <c r="O8" s="86"/>
      <c r="P8" s="86"/>
      <c r="Q8" s="86"/>
      <c r="R8" s="86"/>
      <c r="S8" s="86"/>
      <c r="T8" s="86"/>
      <c r="U8" s="86"/>
      <c r="V8" s="86"/>
    </row>
    <row r="9" spans="1:22" x14ac:dyDescent="0.25">
      <c r="A9" s="42" t="s">
        <v>40</v>
      </c>
      <c r="B9" s="42"/>
      <c r="C9" s="42"/>
      <c r="D9" s="42"/>
      <c r="E9" s="42"/>
      <c r="F9" s="42"/>
      <c r="G9" s="42"/>
      <c r="H9" s="42"/>
      <c r="I9" s="42"/>
      <c r="J9" s="42"/>
      <c r="K9" s="89">
        <f>Entrada!$B$28</f>
        <v>0</v>
      </c>
      <c r="L9" s="40"/>
      <c r="M9" s="40"/>
      <c r="N9" s="40"/>
      <c r="O9" s="2" t="s">
        <v>41</v>
      </c>
      <c r="P9" s="89">
        <f>Entrada!$B$29</f>
        <v>0</v>
      </c>
      <c r="Q9" s="40"/>
      <c r="R9" s="40"/>
      <c r="S9" s="40"/>
      <c r="T9" s="39" t="s">
        <v>42</v>
      </c>
      <c r="U9" s="39"/>
      <c r="V9" s="39"/>
    </row>
    <row r="11" spans="1:22" x14ac:dyDescent="0.25">
      <c r="A11" s="88" t="s">
        <v>45</v>
      </c>
      <c r="B11" s="88"/>
      <c r="C11" s="88"/>
      <c r="D11" s="88"/>
      <c r="E11" s="88"/>
      <c r="F11" s="88"/>
      <c r="G11" s="88" t="s">
        <v>46</v>
      </c>
      <c r="H11" s="88"/>
      <c r="I11" s="88"/>
      <c r="J11" s="93" t="s">
        <v>47</v>
      </c>
      <c r="K11" s="94"/>
      <c r="L11" s="94"/>
      <c r="M11" s="94"/>
      <c r="N11" s="94"/>
      <c r="O11" s="95"/>
      <c r="P11" s="88" t="s">
        <v>44</v>
      </c>
      <c r="Q11" s="88"/>
      <c r="R11" s="88"/>
      <c r="S11" s="88"/>
      <c r="T11" s="88" t="s">
        <v>43</v>
      </c>
      <c r="U11" s="88"/>
      <c r="V11" s="88"/>
    </row>
    <row r="12" spans="1:22" ht="29.25" customHeight="1" x14ac:dyDescent="0.25">
      <c r="A12" s="91">
        <f>(Entrada!B16)</f>
        <v>0</v>
      </c>
      <c r="B12" s="91"/>
      <c r="C12" s="91"/>
      <c r="D12" s="91"/>
      <c r="E12" s="91"/>
      <c r="F12" s="91"/>
      <c r="G12" s="91">
        <f>(Entrada!B17)</f>
        <v>0</v>
      </c>
      <c r="H12" s="91"/>
      <c r="I12" s="91"/>
      <c r="J12" s="91" t="str">
        <f>CONCATENATE(Entrada!B20,", ",Entrada!B21)</f>
        <v xml:space="preserve">, </v>
      </c>
      <c r="K12" s="91"/>
      <c r="L12" s="91"/>
      <c r="M12" s="91"/>
      <c r="N12" s="91"/>
      <c r="O12" s="91"/>
      <c r="P12" s="92">
        <f>(Entrada!B19)</f>
        <v>0</v>
      </c>
      <c r="Q12" s="92"/>
      <c r="R12" s="92"/>
      <c r="S12" s="92"/>
      <c r="T12" s="90">
        <f>(Entrada!B18)</f>
        <v>0</v>
      </c>
      <c r="U12" s="90"/>
      <c r="V12" s="90"/>
    </row>
    <row r="13" spans="1:22" ht="29.25" customHeight="1" x14ac:dyDescent="0.25">
      <c r="A13" s="91"/>
      <c r="B13" s="91"/>
      <c r="C13" s="91"/>
      <c r="D13" s="91"/>
      <c r="E13" s="91"/>
      <c r="F13" s="91"/>
      <c r="G13" s="91"/>
      <c r="H13" s="91"/>
      <c r="I13" s="91"/>
      <c r="J13" s="91"/>
      <c r="K13" s="91"/>
      <c r="L13" s="91"/>
      <c r="M13" s="91"/>
      <c r="N13" s="91"/>
      <c r="O13" s="91"/>
      <c r="P13" s="92"/>
      <c r="Q13" s="92"/>
      <c r="R13" s="92"/>
      <c r="S13" s="92"/>
      <c r="T13" s="90"/>
      <c r="U13" s="90"/>
      <c r="V13" s="90"/>
    </row>
    <row r="14" spans="1:22" ht="30.75" customHeight="1" x14ac:dyDescent="0.25">
      <c r="A14" s="91"/>
      <c r="B14" s="91"/>
      <c r="C14" s="91"/>
      <c r="D14" s="91"/>
      <c r="E14" s="91"/>
      <c r="F14" s="91"/>
      <c r="G14" s="91"/>
      <c r="H14" s="91"/>
      <c r="I14" s="91"/>
      <c r="J14" s="91"/>
      <c r="K14" s="91"/>
      <c r="L14" s="91"/>
      <c r="M14" s="91"/>
      <c r="N14" s="91"/>
      <c r="O14" s="91"/>
      <c r="P14" s="92"/>
      <c r="Q14" s="92"/>
      <c r="R14" s="92"/>
      <c r="S14" s="92"/>
      <c r="T14" s="90"/>
      <c r="U14" s="90"/>
      <c r="V14" s="90"/>
    </row>
    <row r="15" spans="1:22" ht="30.75" customHeight="1" x14ac:dyDescent="0.25">
      <c r="A15" s="91"/>
      <c r="B15" s="91"/>
      <c r="C15" s="91"/>
      <c r="D15" s="91"/>
      <c r="E15" s="91"/>
      <c r="F15" s="91"/>
      <c r="G15" s="91"/>
      <c r="H15" s="91"/>
      <c r="I15" s="91"/>
      <c r="J15" s="91"/>
      <c r="K15" s="91"/>
      <c r="L15" s="91"/>
      <c r="M15" s="91"/>
      <c r="N15" s="91"/>
      <c r="O15" s="91"/>
      <c r="P15" s="92"/>
      <c r="Q15" s="92"/>
      <c r="R15" s="92"/>
      <c r="S15" s="92"/>
      <c r="T15" s="90"/>
      <c r="U15" s="90"/>
      <c r="V15" s="90"/>
    </row>
    <row r="16" spans="1:22" ht="31.5" customHeight="1" x14ac:dyDescent="0.25">
      <c r="A16" s="91"/>
      <c r="B16" s="91"/>
      <c r="C16" s="91"/>
      <c r="D16" s="91"/>
      <c r="E16" s="91"/>
      <c r="F16" s="91"/>
      <c r="G16" s="91"/>
      <c r="H16" s="91"/>
      <c r="I16" s="91"/>
      <c r="J16" s="91"/>
      <c r="K16" s="91"/>
      <c r="L16" s="91"/>
      <c r="M16" s="91"/>
      <c r="N16" s="91"/>
      <c r="O16" s="91"/>
      <c r="P16" s="92"/>
      <c r="Q16" s="92"/>
      <c r="R16" s="92"/>
      <c r="S16" s="92"/>
      <c r="T16" s="90"/>
      <c r="U16" s="90"/>
      <c r="V16" s="90"/>
    </row>
    <row r="17" spans="1:22" ht="32.25" customHeight="1" x14ac:dyDescent="0.25">
      <c r="A17" s="91"/>
      <c r="B17" s="91"/>
      <c r="C17" s="91"/>
      <c r="D17" s="91"/>
      <c r="E17" s="91"/>
      <c r="F17" s="91"/>
      <c r="G17" s="91"/>
      <c r="H17" s="91"/>
      <c r="I17" s="91"/>
      <c r="J17" s="91"/>
      <c r="K17" s="91"/>
      <c r="L17" s="91"/>
      <c r="M17" s="91"/>
      <c r="N17" s="91"/>
      <c r="O17" s="91"/>
      <c r="P17" s="92"/>
      <c r="Q17" s="92"/>
      <c r="R17" s="92"/>
      <c r="S17" s="92"/>
      <c r="T17" s="90"/>
      <c r="U17" s="90"/>
      <c r="V17" s="90"/>
    </row>
    <row r="18" spans="1:22" ht="30.75" customHeight="1" x14ac:dyDescent="0.25">
      <c r="A18" s="91"/>
      <c r="B18" s="91"/>
      <c r="C18" s="91"/>
      <c r="D18" s="91"/>
      <c r="E18" s="91"/>
      <c r="F18" s="91"/>
      <c r="G18" s="91"/>
      <c r="H18" s="91"/>
      <c r="I18" s="91"/>
      <c r="J18" s="91"/>
      <c r="K18" s="91"/>
      <c r="L18" s="91"/>
      <c r="M18" s="91"/>
      <c r="N18" s="91"/>
      <c r="O18" s="91"/>
      <c r="P18" s="92"/>
      <c r="Q18" s="92"/>
      <c r="R18" s="92"/>
      <c r="S18" s="92"/>
      <c r="T18" s="90"/>
      <c r="U18" s="90"/>
      <c r="V18" s="90"/>
    </row>
    <row r="19" spans="1:22" ht="33" customHeight="1" x14ac:dyDescent="0.25">
      <c r="A19" s="91"/>
      <c r="B19" s="91"/>
      <c r="C19" s="91"/>
      <c r="D19" s="91"/>
      <c r="E19" s="91"/>
      <c r="F19" s="91"/>
      <c r="G19" s="91"/>
      <c r="H19" s="91"/>
      <c r="I19" s="91"/>
      <c r="J19" s="91"/>
      <c r="K19" s="91"/>
      <c r="L19" s="91"/>
      <c r="M19" s="91"/>
      <c r="N19" s="91"/>
      <c r="O19" s="91"/>
      <c r="P19" s="92"/>
      <c r="Q19" s="92"/>
      <c r="R19" s="92"/>
      <c r="S19" s="92"/>
      <c r="T19" s="90"/>
      <c r="U19" s="90"/>
      <c r="V19" s="90"/>
    </row>
    <row r="20" spans="1:22" ht="33.75" customHeight="1" x14ac:dyDescent="0.25">
      <c r="A20" s="91"/>
      <c r="B20" s="91"/>
      <c r="C20" s="91"/>
      <c r="D20" s="91"/>
      <c r="E20" s="91"/>
      <c r="F20" s="91"/>
      <c r="G20" s="91"/>
      <c r="H20" s="91"/>
      <c r="I20" s="91"/>
      <c r="J20" s="91"/>
      <c r="K20" s="91"/>
      <c r="L20" s="91"/>
      <c r="M20" s="91"/>
      <c r="N20" s="91"/>
      <c r="O20" s="91"/>
      <c r="P20" s="92"/>
      <c r="Q20" s="92"/>
      <c r="R20" s="92"/>
      <c r="S20" s="92"/>
      <c r="T20" s="90"/>
      <c r="U20" s="90"/>
      <c r="V20" s="90"/>
    </row>
    <row r="21" spans="1:22" ht="33" customHeight="1" x14ac:dyDescent="0.25">
      <c r="A21" s="91"/>
      <c r="B21" s="91"/>
      <c r="C21" s="91"/>
      <c r="D21" s="91"/>
      <c r="E21" s="91"/>
      <c r="F21" s="91"/>
      <c r="G21" s="91"/>
      <c r="H21" s="91"/>
      <c r="I21" s="91"/>
      <c r="J21" s="91"/>
      <c r="K21" s="91"/>
      <c r="L21" s="91"/>
      <c r="M21" s="91"/>
      <c r="N21" s="91"/>
      <c r="O21" s="91"/>
      <c r="P21" s="92"/>
      <c r="Q21" s="92"/>
      <c r="R21" s="92"/>
      <c r="S21" s="92"/>
      <c r="T21" s="90"/>
      <c r="U21" s="90"/>
      <c r="V21" s="90"/>
    </row>
    <row r="22" spans="1:22" ht="31.5" customHeight="1" x14ac:dyDescent="0.25">
      <c r="A22" s="91"/>
      <c r="B22" s="91"/>
      <c r="C22" s="91"/>
      <c r="D22" s="91"/>
      <c r="E22" s="91"/>
      <c r="F22" s="91"/>
      <c r="G22" s="91"/>
      <c r="H22" s="91"/>
      <c r="I22" s="91"/>
      <c r="J22" s="91"/>
      <c r="K22" s="91"/>
      <c r="L22" s="91"/>
      <c r="M22" s="91"/>
      <c r="N22" s="91"/>
      <c r="O22" s="91"/>
      <c r="P22" s="92"/>
      <c r="Q22" s="92"/>
      <c r="R22" s="92"/>
      <c r="S22" s="92"/>
      <c r="T22" s="90"/>
      <c r="U22" s="90"/>
      <c r="V22" s="90"/>
    </row>
    <row r="23" spans="1:22" ht="32.25" customHeight="1" x14ac:dyDescent="0.25">
      <c r="A23" s="91"/>
      <c r="B23" s="91"/>
      <c r="C23" s="91"/>
      <c r="D23" s="91"/>
      <c r="E23" s="91"/>
      <c r="F23" s="91"/>
      <c r="G23" s="91"/>
      <c r="H23" s="91"/>
      <c r="I23" s="91"/>
      <c r="J23" s="91"/>
      <c r="K23" s="91"/>
      <c r="L23" s="91"/>
      <c r="M23" s="91"/>
      <c r="N23" s="91"/>
      <c r="O23" s="91"/>
      <c r="P23" s="92"/>
      <c r="Q23" s="92"/>
      <c r="R23" s="92"/>
      <c r="S23" s="92"/>
      <c r="T23" s="90"/>
      <c r="U23" s="90"/>
      <c r="V23" s="90"/>
    </row>
    <row r="24" spans="1:22" ht="30.75" customHeight="1" x14ac:dyDescent="0.25">
      <c r="A24" s="91"/>
      <c r="B24" s="91"/>
      <c r="C24" s="91"/>
      <c r="D24" s="91"/>
      <c r="E24" s="91"/>
      <c r="F24" s="91"/>
      <c r="G24" s="91"/>
      <c r="H24" s="91"/>
      <c r="I24" s="91"/>
      <c r="J24" s="91"/>
      <c r="K24" s="91"/>
      <c r="L24" s="91"/>
      <c r="M24" s="91"/>
      <c r="N24" s="91"/>
      <c r="O24" s="91"/>
      <c r="P24" s="92"/>
      <c r="Q24" s="92"/>
      <c r="R24" s="92"/>
      <c r="S24" s="92"/>
      <c r="T24" s="90"/>
      <c r="U24" s="90"/>
      <c r="V24" s="90"/>
    </row>
    <row r="25" spans="1:22" ht="30" customHeight="1" x14ac:dyDescent="0.25">
      <c r="A25" s="91"/>
      <c r="B25" s="91"/>
      <c r="C25" s="91"/>
      <c r="D25" s="91"/>
      <c r="E25" s="91"/>
      <c r="F25" s="91"/>
      <c r="G25" s="91"/>
      <c r="H25" s="91"/>
      <c r="I25" s="91"/>
      <c r="J25" s="91"/>
      <c r="K25" s="91"/>
      <c r="L25" s="91"/>
      <c r="M25" s="91"/>
      <c r="N25" s="91"/>
      <c r="O25" s="91"/>
      <c r="P25" s="92"/>
      <c r="Q25" s="92"/>
      <c r="R25" s="92"/>
      <c r="S25" s="92"/>
      <c r="T25" s="90"/>
      <c r="U25" s="90"/>
      <c r="V25" s="90"/>
    </row>
    <row r="28" spans="1:22" x14ac:dyDescent="0.25">
      <c r="A28" s="48" t="s">
        <v>37</v>
      </c>
      <c r="B28" s="48"/>
      <c r="C28" s="48"/>
      <c r="D28" s="48"/>
      <c r="E28" s="48"/>
      <c r="F28" s="48"/>
      <c r="G28" s="48"/>
      <c r="H28" s="48"/>
      <c r="I28" s="48"/>
      <c r="J28" s="48"/>
      <c r="K28" s="48"/>
      <c r="L28" s="49">
        <f ca="1">TODAY()</f>
        <v>43165</v>
      </c>
      <c r="M28" s="49"/>
      <c r="N28" s="49"/>
      <c r="O28" s="49"/>
      <c r="P28" s="49"/>
      <c r="Q28" s="49"/>
      <c r="R28" s="49"/>
      <c r="S28" s="49"/>
      <c r="T28" s="49"/>
      <c r="U28" s="49"/>
      <c r="V28" s="49"/>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Lira Santa Rita</v>
      </c>
      <c r="B33" s="40"/>
      <c r="C33" s="40"/>
      <c r="D33" s="40"/>
      <c r="E33" s="40"/>
      <c r="F33" s="40"/>
      <c r="G33" s="40"/>
      <c r="H33" s="40"/>
      <c r="I33" s="40"/>
      <c r="J33" s="40"/>
      <c r="K33" s="40"/>
      <c r="L33" s="40"/>
      <c r="M33" s="40"/>
      <c r="N33" s="40"/>
      <c r="O33" s="40"/>
      <c r="P33" s="40"/>
      <c r="Q33" s="40"/>
      <c r="R33" s="40"/>
      <c r="S33" s="40"/>
      <c r="T33" s="40"/>
      <c r="U33" s="40"/>
      <c r="V33" s="40"/>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G13" sqref="AG13"/>
    </sheetView>
  </sheetViews>
  <sheetFormatPr defaultColWidth="4.140625" defaultRowHeight="15.75" x14ac:dyDescent="0.25"/>
  <cols>
    <col min="1" max="16384" width="4.140625" style="1"/>
  </cols>
  <sheetData>
    <row r="1" spans="1:22" x14ac:dyDescent="0.25">
      <c r="A1" s="43" t="s">
        <v>48</v>
      </c>
      <c r="B1" s="43"/>
      <c r="C1" s="43"/>
      <c r="D1" s="43"/>
      <c r="E1" s="43"/>
      <c r="F1" s="43"/>
      <c r="G1" s="43"/>
      <c r="H1" s="43"/>
      <c r="I1" s="43"/>
      <c r="J1" s="43"/>
      <c r="K1" s="43"/>
      <c r="L1" s="43"/>
      <c r="M1" s="43"/>
      <c r="N1" s="43"/>
      <c r="O1" s="43"/>
      <c r="P1" s="43"/>
      <c r="Q1" s="43"/>
      <c r="R1" s="43"/>
      <c r="S1" s="43"/>
      <c r="T1" s="43"/>
      <c r="U1" s="43"/>
      <c r="V1" s="43"/>
    </row>
    <row r="6" spans="1:22" x14ac:dyDescent="0.25">
      <c r="D6" s="1" t="s">
        <v>28</v>
      </c>
      <c r="E6" s="41">
        <f>(Entrada!B30)</f>
        <v>0</v>
      </c>
      <c r="F6" s="41"/>
      <c r="G6" s="41"/>
      <c r="H6" s="41"/>
      <c r="I6" s="41"/>
      <c r="J6" s="41"/>
      <c r="K6" s="41"/>
      <c r="L6" s="41"/>
      <c r="M6" s="41"/>
      <c r="N6" s="41"/>
      <c r="O6" s="41"/>
      <c r="P6" s="41"/>
      <c r="Q6" s="41"/>
      <c r="R6" s="41"/>
      <c r="S6" s="41"/>
      <c r="T6" s="41"/>
      <c r="U6" s="41"/>
      <c r="V6" s="24" t="s">
        <v>51</v>
      </c>
    </row>
    <row r="7" spans="1:22" x14ac:dyDescent="0.25">
      <c r="A7" s="42" t="s">
        <v>52</v>
      </c>
      <c r="B7" s="42"/>
      <c r="C7" s="42"/>
      <c r="D7" s="42"/>
      <c r="E7" s="43">
        <f>(Entrada!B31)</f>
        <v>0</v>
      </c>
      <c r="F7" s="43"/>
      <c r="G7" s="43"/>
      <c r="H7" s="43"/>
      <c r="I7" s="43"/>
      <c r="J7" s="43"/>
      <c r="K7" s="43"/>
      <c r="L7" s="42" t="s">
        <v>53</v>
      </c>
      <c r="M7" s="42"/>
      <c r="N7" s="42"/>
      <c r="O7" s="42"/>
      <c r="P7" s="42"/>
      <c r="Q7" s="42"/>
      <c r="R7" s="42"/>
      <c r="S7" s="42"/>
      <c r="T7" s="42"/>
      <c r="U7" s="42"/>
      <c r="V7" s="42"/>
    </row>
    <row r="8" spans="1:22" x14ac:dyDescent="0.25">
      <c r="A8" s="39" t="str">
        <f>CONCATENATE(Entrada!B4,",")</f>
        <v>Lira Santa Rita,</v>
      </c>
      <c r="B8" s="39"/>
      <c r="C8" s="39"/>
      <c r="D8" s="39"/>
      <c r="E8" s="39"/>
      <c r="F8" s="39"/>
      <c r="G8" s="39"/>
      <c r="H8" s="39"/>
      <c r="I8" s="39"/>
      <c r="J8" s="39"/>
      <c r="K8" s="39"/>
      <c r="L8" s="39"/>
      <c r="M8" s="39"/>
      <c r="N8" s="39"/>
      <c r="O8" s="39"/>
      <c r="P8" s="39"/>
      <c r="Q8" s="39"/>
      <c r="R8" s="42" t="s">
        <v>54</v>
      </c>
      <c r="S8" s="42"/>
      <c r="T8" s="42"/>
      <c r="U8" s="42"/>
      <c r="V8" s="42"/>
    </row>
    <row r="9" spans="1:22" ht="48.75" customHeight="1" x14ac:dyDescent="0.25">
      <c r="A9" s="44" t="s">
        <v>55</v>
      </c>
      <c r="B9" s="44"/>
      <c r="C9" s="44"/>
      <c r="D9" s="44"/>
      <c r="E9" s="44"/>
      <c r="F9" s="44"/>
      <c r="G9" s="44"/>
      <c r="H9" s="44"/>
      <c r="I9" s="44"/>
      <c r="J9" s="44"/>
      <c r="K9" s="44"/>
      <c r="L9" s="44"/>
      <c r="M9" s="44"/>
      <c r="N9" s="44"/>
      <c r="O9" s="44"/>
      <c r="P9" s="44"/>
      <c r="Q9" s="44"/>
      <c r="R9" s="44"/>
      <c r="S9" s="44"/>
      <c r="T9" s="44"/>
      <c r="U9" s="44"/>
      <c r="V9" s="44"/>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56</v>
      </c>
    </row>
    <row r="22" spans="1:22" x14ac:dyDescent="0.25">
      <c r="A22" s="48" t="s">
        <v>57</v>
      </c>
      <c r="B22" s="48"/>
      <c r="C22" s="48"/>
      <c r="D22" s="48"/>
      <c r="E22" s="48"/>
      <c r="F22" s="48"/>
      <c r="G22" s="48"/>
      <c r="H22" s="48"/>
      <c r="I22" s="48"/>
      <c r="J22" s="48"/>
      <c r="K22" s="48"/>
      <c r="L22" s="49">
        <f ca="1">TODAY()</f>
        <v>43165</v>
      </c>
      <c r="M22" s="49"/>
      <c r="N22" s="49"/>
      <c r="O22" s="49"/>
      <c r="P22" s="49"/>
      <c r="Q22" s="49"/>
      <c r="R22" s="49"/>
      <c r="S22" s="49"/>
      <c r="T22" s="49"/>
      <c r="U22" s="49"/>
      <c r="V22" s="49"/>
    </row>
    <row r="27" spans="1:22" x14ac:dyDescent="0.25">
      <c r="A27" s="40">
        <f>(Entrada!B30)</f>
        <v>0</v>
      </c>
      <c r="B27" s="40"/>
      <c r="C27" s="40"/>
      <c r="D27" s="40"/>
      <c r="E27" s="40"/>
      <c r="F27" s="40"/>
      <c r="G27" s="40"/>
      <c r="H27" s="40"/>
      <c r="I27" s="40"/>
      <c r="J27" s="40"/>
      <c r="K27" s="40"/>
      <c r="L27" s="40"/>
      <c r="M27" s="40"/>
      <c r="N27" s="40"/>
      <c r="O27" s="40"/>
      <c r="P27" s="40"/>
      <c r="Q27" s="40"/>
      <c r="R27" s="40"/>
      <c r="S27" s="40"/>
      <c r="T27" s="40"/>
      <c r="U27" s="40"/>
      <c r="V27" s="40"/>
    </row>
    <row r="28" spans="1:22" x14ac:dyDescent="0.25">
      <c r="A28" s="40" t="str">
        <f>CONCATENATE("CRC n°: ",Entrada!B31)</f>
        <v xml:space="preserve">CRC n°: </v>
      </c>
      <c r="B28" s="40"/>
      <c r="C28" s="40"/>
      <c r="D28" s="40"/>
      <c r="E28" s="40"/>
      <c r="F28" s="40"/>
      <c r="G28" s="40"/>
      <c r="H28" s="40"/>
      <c r="I28" s="40"/>
      <c r="J28" s="40"/>
      <c r="K28" s="40"/>
      <c r="L28" s="40"/>
      <c r="M28" s="40"/>
      <c r="N28" s="40"/>
      <c r="O28" s="40"/>
      <c r="P28" s="40"/>
      <c r="Q28" s="40"/>
      <c r="R28" s="40"/>
      <c r="S28" s="40"/>
      <c r="T28" s="40"/>
      <c r="U28" s="40"/>
      <c r="V28" s="40"/>
    </row>
    <row r="34" spans="1:22" x14ac:dyDescent="0.25">
      <c r="A34" s="40">
        <f>(Entrada!B16)</f>
        <v>0</v>
      </c>
      <c r="B34" s="40"/>
      <c r="C34" s="40"/>
      <c r="D34" s="40"/>
      <c r="E34" s="40"/>
      <c r="F34" s="40"/>
      <c r="G34" s="40"/>
      <c r="H34" s="40"/>
      <c r="I34" s="40"/>
      <c r="J34" s="40"/>
      <c r="K34" s="40"/>
      <c r="L34" s="40"/>
      <c r="M34" s="40"/>
      <c r="N34" s="40"/>
      <c r="O34" s="40"/>
      <c r="P34" s="40"/>
      <c r="Q34" s="40"/>
      <c r="R34" s="40"/>
      <c r="S34" s="40"/>
      <c r="T34" s="40"/>
      <c r="U34" s="40"/>
      <c r="V34" s="40"/>
    </row>
    <row r="35" spans="1:22" x14ac:dyDescent="0.25">
      <c r="A35" s="40" t="str">
        <f>CONCATENATE(Entrada!B17," do(a) ",Entrada!B4)</f>
        <v xml:space="preserve"> do(a) Lira Santa Rita</v>
      </c>
      <c r="B35" s="40"/>
      <c r="C35" s="40"/>
      <c r="D35" s="40"/>
      <c r="E35" s="40"/>
      <c r="F35" s="40"/>
      <c r="G35" s="40"/>
      <c r="H35" s="40"/>
      <c r="I35" s="40"/>
      <c r="J35" s="40"/>
      <c r="K35" s="40"/>
      <c r="L35" s="40"/>
      <c r="M35" s="40"/>
      <c r="N35" s="40"/>
      <c r="O35" s="40"/>
      <c r="P35" s="40"/>
      <c r="Q35" s="40"/>
      <c r="R35" s="40"/>
      <c r="S35" s="40"/>
      <c r="T35" s="40"/>
      <c r="U35" s="40"/>
      <c r="V35" s="40"/>
    </row>
  </sheetData>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9" sqref="A9:P9"/>
    </sheetView>
  </sheetViews>
  <sheetFormatPr defaultColWidth="4.140625" defaultRowHeight="15.75" x14ac:dyDescent="0.25"/>
  <cols>
    <col min="1" max="16384" width="4.140625" style="1"/>
  </cols>
  <sheetData>
    <row r="1" spans="1:22" x14ac:dyDescent="0.25">
      <c r="A1" s="43" t="s">
        <v>58</v>
      </c>
      <c r="B1" s="43"/>
      <c r="C1" s="43"/>
      <c r="D1" s="43"/>
      <c r="E1" s="43"/>
      <c r="F1" s="43"/>
      <c r="G1" s="43"/>
      <c r="H1" s="43"/>
      <c r="I1" s="43"/>
      <c r="J1" s="43"/>
      <c r="K1" s="43"/>
      <c r="L1" s="43"/>
      <c r="M1" s="43"/>
      <c r="N1" s="43"/>
      <c r="O1" s="43"/>
      <c r="P1" s="43"/>
      <c r="Q1" s="43"/>
      <c r="R1" s="43"/>
      <c r="S1" s="43"/>
      <c r="T1" s="43"/>
      <c r="U1" s="43"/>
      <c r="V1" s="43"/>
    </row>
    <row r="8" spans="1:22" x14ac:dyDescent="0.25">
      <c r="D8" s="1" t="s">
        <v>28</v>
      </c>
      <c r="E8" s="43">
        <f>(Entrada!B16)</f>
        <v>0</v>
      </c>
      <c r="F8" s="43"/>
      <c r="G8" s="43"/>
      <c r="H8" s="43"/>
      <c r="I8" s="43"/>
      <c r="J8" s="43"/>
      <c r="K8" s="43"/>
      <c r="L8" s="43"/>
      <c r="M8" s="43"/>
      <c r="N8" s="43"/>
      <c r="O8" s="43"/>
      <c r="P8" s="43"/>
      <c r="Q8" s="43"/>
      <c r="R8" s="43"/>
      <c r="S8" s="40" t="str">
        <f>CONCATENATE(", ",Entrada!B17," do(a)")</f>
        <v>,  do(a)</v>
      </c>
      <c r="T8" s="40"/>
      <c r="U8" s="40"/>
      <c r="V8" s="40"/>
    </row>
    <row r="9" spans="1:22" ht="15.75" customHeight="1" x14ac:dyDescent="0.25">
      <c r="A9" s="39" t="str">
        <f>CONCATENATE(Entrada!B4,",")</f>
        <v>Lira Santa Rita,</v>
      </c>
      <c r="B9" s="39"/>
      <c r="C9" s="39"/>
      <c r="D9" s="39"/>
      <c r="E9" s="39"/>
      <c r="F9" s="39"/>
      <c r="G9" s="39"/>
      <c r="H9" s="39"/>
      <c r="I9" s="39"/>
      <c r="J9" s="39"/>
      <c r="K9" s="39"/>
      <c r="L9" s="39"/>
      <c r="M9" s="39"/>
      <c r="N9" s="39"/>
      <c r="O9" s="39"/>
      <c r="P9" s="39"/>
      <c r="Q9" s="42" t="s">
        <v>30</v>
      </c>
      <c r="R9" s="42"/>
      <c r="S9" s="42"/>
      <c r="T9" s="42"/>
      <c r="U9" s="42"/>
      <c r="V9" s="42"/>
    </row>
    <row r="10" spans="1:22" ht="15.75" customHeight="1" x14ac:dyDescent="0.25">
      <c r="A10" s="98">
        <f>(Entrada!B18)</f>
        <v>0</v>
      </c>
      <c r="B10" s="98"/>
      <c r="C10" s="98"/>
      <c r="D10" s="98"/>
      <c r="E10" s="45" t="s">
        <v>59</v>
      </c>
      <c r="F10" s="45"/>
      <c r="G10" s="45"/>
      <c r="H10" s="45"/>
      <c r="I10" s="45"/>
      <c r="J10" s="45"/>
      <c r="K10" s="45"/>
      <c r="L10" s="45"/>
      <c r="M10" s="45"/>
      <c r="N10" s="45"/>
      <c r="O10" s="45"/>
      <c r="P10" s="45"/>
      <c r="Q10" s="45"/>
      <c r="R10" s="45"/>
      <c r="S10" s="45"/>
      <c r="T10" s="45"/>
      <c r="U10" s="45"/>
      <c r="V10" s="45"/>
    </row>
    <row r="11" spans="1:22" ht="44.25" customHeight="1" x14ac:dyDescent="0.25">
      <c r="A11" s="99" t="s">
        <v>60</v>
      </c>
      <c r="B11" s="99"/>
      <c r="C11" s="99"/>
      <c r="D11" s="99"/>
      <c r="E11" s="99"/>
      <c r="F11" s="99"/>
      <c r="G11" s="99"/>
      <c r="H11" s="99"/>
      <c r="I11" s="99"/>
      <c r="J11" s="99"/>
      <c r="K11" s="99"/>
      <c r="L11" s="99"/>
      <c r="M11" s="99"/>
      <c r="N11" s="99"/>
      <c r="O11" s="99"/>
      <c r="P11" s="99"/>
      <c r="Q11" s="99"/>
      <c r="R11" s="99"/>
      <c r="S11" s="99"/>
      <c r="T11" s="99"/>
      <c r="U11" s="99"/>
      <c r="V11" s="99"/>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100" t="s">
        <v>62</v>
      </c>
      <c r="C13" s="100"/>
      <c r="D13" s="100"/>
      <c r="E13" s="100"/>
      <c r="F13" s="100"/>
      <c r="G13" s="100"/>
      <c r="H13" s="100"/>
      <c r="I13" s="100"/>
      <c r="J13" s="100"/>
      <c r="K13" s="100"/>
      <c r="L13" s="100"/>
      <c r="M13" s="100"/>
      <c r="N13" s="100"/>
      <c r="O13" s="100"/>
      <c r="P13" s="100"/>
      <c r="Q13" s="100" t="s">
        <v>63</v>
      </c>
      <c r="R13" s="100"/>
      <c r="S13" s="100"/>
      <c r="T13" s="100"/>
      <c r="U13" s="100"/>
      <c r="V13" s="100"/>
    </row>
    <row r="14" spans="1:22" x14ac:dyDescent="0.25">
      <c r="A14" s="3">
        <v>1</v>
      </c>
      <c r="B14" s="96"/>
      <c r="C14" s="96"/>
      <c r="D14" s="96"/>
      <c r="E14" s="96"/>
      <c r="F14" s="96"/>
      <c r="G14" s="96"/>
      <c r="H14" s="96"/>
      <c r="I14" s="96"/>
      <c r="J14" s="96"/>
      <c r="K14" s="96"/>
      <c r="L14" s="96"/>
      <c r="M14" s="96"/>
      <c r="N14" s="96"/>
      <c r="O14" s="96"/>
      <c r="P14" s="96"/>
      <c r="Q14" s="96"/>
      <c r="R14" s="96"/>
      <c r="S14" s="96"/>
      <c r="T14" s="96"/>
      <c r="U14" s="96"/>
      <c r="V14" s="96"/>
    </row>
    <row r="15" spans="1:22" x14ac:dyDescent="0.25">
      <c r="A15" s="3">
        <v>2</v>
      </c>
      <c r="B15" s="96"/>
      <c r="C15" s="96"/>
      <c r="D15" s="96"/>
      <c r="E15" s="96"/>
      <c r="F15" s="96"/>
      <c r="G15" s="96"/>
      <c r="H15" s="96"/>
      <c r="I15" s="96"/>
      <c r="J15" s="96"/>
      <c r="K15" s="96"/>
      <c r="L15" s="96"/>
      <c r="M15" s="96"/>
      <c r="N15" s="96"/>
      <c r="O15" s="96"/>
      <c r="P15" s="96"/>
      <c r="Q15" s="96"/>
      <c r="R15" s="96"/>
      <c r="S15" s="96"/>
      <c r="T15" s="96"/>
      <c r="U15" s="96"/>
      <c r="V15" s="96"/>
    </row>
    <row r="16" spans="1:22" x14ac:dyDescent="0.25">
      <c r="A16" s="3">
        <v>3</v>
      </c>
      <c r="B16" s="96"/>
      <c r="C16" s="96"/>
      <c r="D16" s="96"/>
      <c r="E16" s="96"/>
      <c r="F16" s="96"/>
      <c r="G16" s="96"/>
      <c r="H16" s="96"/>
      <c r="I16" s="96"/>
      <c r="J16" s="96"/>
      <c r="K16" s="96"/>
      <c r="L16" s="96"/>
      <c r="M16" s="96"/>
      <c r="N16" s="96"/>
      <c r="O16" s="96"/>
      <c r="P16" s="96"/>
      <c r="Q16" s="96"/>
      <c r="R16" s="96"/>
      <c r="S16" s="96"/>
      <c r="T16" s="96"/>
      <c r="U16" s="96"/>
      <c r="V16" s="96"/>
    </row>
    <row r="17" spans="1:22" x14ac:dyDescent="0.25">
      <c r="A17" s="3">
        <v>4</v>
      </c>
      <c r="B17" s="96"/>
      <c r="C17" s="96"/>
      <c r="D17" s="96"/>
      <c r="E17" s="96"/>
      <c r="F17" s="96"/>
      <c r="G17" s="96"/>
      <c r="H17" s="96"/>
      <c r="I17" s="96"/>
      <c r="J17" s="96"/>
      <c r="K17" s="96"/>
      <c r="L17" s="96"/>
      <c r="M17" s="96"/>
      <c r="N17" s="96"/>
      <c r="O17" s="96"/>
      <c r="P17" s="96"/>
      <c r="Q17" s="96"/>
      <c r="R17" s="96"/>
      <c r="S17" s="96"/>
      <c r="T17" s="96"/>
      <c r="U17" s="96"/>
      <c r="V17" s="96"/>
    </row>
    <row r="18" spans="1:22" x14ac:dyDescent="0.25">
      <c r="A18" s="3">
        <v>5</v>
      </c>
      <c r="B18" s="96"/>
      <c r="C18" s="96"/>
      <c r="D18" s="96"/>
      <c r="E18" s="96"/>
      <c r="F18" s="96"/>
      <c r="G18" s="96"/>
      <c r="H18" s="96"/>
      <c r="I18" s="96"/>
      <c r="J18" s="96"/>
      <c r="K18" s="96"/>
      <c r="L18" s="96"/>
      <c r="M18" s="96"/>
      <c r="N18" s="96"/>
      <c r="O18" s="96"/>
      <c r="P18" s="96"/>
      <c r="Q18" s="96"/>
      <c r="R18" s="96"/>
      <c r="S18" s="96"/>
      <c r="T18" s="96"/>
      <c r="U18" s="96"/>
      <c r="V18" s="96"/>
    </row>
    <row r="19" spans="1:22" x14ac:dyDescent="0.25">
      <c r="A19" s="3">
        <v>6</v>
      </c>
      <c r="B19" s="96"/>
      <c r="C19" s="96"/>
      <c r="D19" s="96"/>
      <c r="E19" s="96"/>
      <c r="F19" s="96"/>
      <c r="G19" s="96"/>
      <c r="H19" s="96"/>
      <c r="I19" s="96"/>
      <c r="J19" s="96"/>
      <c r="K19" s="96"/>
      <c r="L19" s="96"/>
      <c r="M19" s="96"/>
      <c r="N19" s="96"/>
      <c r="O19" s="96"/>
      <c r="P19" s="96"/>
      <c r="Q19" s="96"/>
      <c r="R19" s="96"/>
      <c r="S19" s="96"/>
      <c r="T19" s="96"/>
      <c r="U19" s="96"/>
      <c r="V19" s="96"/>
    </row>
    <row r="20" spans="1:22" x14ac:dyDescent="0.25">
      <c r="A20" s="3">
        <v>7</v>
      </c>
      <c r="B20" s="96"/>
      <c r="C20" s="96"/>
      <c r="D20" s="96"/>
      <c r="E20" s="96"/>
      <c r="F20" s="96"/>
      <c r="G20" s="96"/>
      <c r="H20" s="96"/>
      <c r="I20" s="96"/>
      <c r="J20" s="96"/>
      <c r="K20" s="96"/>
      <c r="L20" s="96"/>
      <c r="M20" s="96"/>
      <c r="N20" s="96"/>
      <c r="O20" s="96"/>
      <c r="P20" s="96"/>
      <c r="Q20" s="96"/>
      <c r="R20" s="96"/>
      <c r="S20" s="96"/>
      <c r="T20" s="96"/>
      <c r="U20" s="96"/>
      <c r="V20" s="96"/>
    </row>
    <row r="21" spans="1:22" x14ac:dyDescent="0.25">
      <c r="A21" s="3">
        <v>8</v>
      </c>
      <c r="B21" s="96"/>
      <c r="C21" s="96"/>
      <c r="D21" s="96"/>
      <c r="E21" s="96"/>
      <c r="F21" s="96"/>
      <c r="G21" s="96"/>
      <c r="H21" s="96"/>
      <c r="I21" s="96"/>
      <c r="J21" s="96"/>
      <c r="K21" s="96"/>
      <c r="L21" s="96"/>
      <c r="M21" s="96"/>
      <c r="N21" s="96"/>
      <c r="O21" s="96"/>
      <c r="P21" s="96"/>
      <c r="Q21" s="96"/>
      <c r="R21" s="96"/>
      <c r="S21" s="96"/>
      <c r="T21" s="96"/>
      <c r="U21" s="96"/>
      <c r="V21" s="96"/>
    </row>
    <row r="22" spans="1:22" x14ac:dyDescent="0.25">
      <c r="A22" s="3">
        <v>9</v>
      </c>
      <c r="B22" s="96"/>
      <c r="C22" s="96"/>
      <c r="D22" s="96"/>
      <c r="E22" s="96"/>
      <c r="F22" s="96"/>
      <c r="G22" s="96"/>
      <c r="H22" s="96"/>
      <c r="I22" s="96"/>
      <c r="J22" s="96"/>
      <c r="K22" s="96"/>
      <c r="L22" s="96"/>
      <c r="M22" s="96"/>
      <c r="N22" s="96"/>
      <c r="O22" s="96"/>
      <c r="P22" s="96"/>
      <c r="Q22" s="96"/>
      <c r="R22" s="96"/>
      <c r="S22" s="96"/>
      <c r="T22" s="96"/>
      <c r="U22" s="96"/>
      <c r="V22" s="96"/>
    </row>
    <row r="23" spans="1:22" x14ac:dyDescent="0.25">
      <c r="A23" s="3">
        <v>10</v>
      </c>
      <c r="B23" s="96"/>
      <c r="C23" s="96"/>
      <c r="D23" s="96"/>
      <c r="E23" s="96"/>
      <c r="F23" s="96"/>
      <c r="G23" s="96"/>
      <c r="H23" s="96"/>
      <c r="I23" s="96"/>
      <c r="J23" s="96"/>
      <c r="K23" s="96"/>
      <c r="L23" s="96"/>
      <c r="M23" s="96"/>
      <c r="N23" s="96"/>
      <c r="O23" s="96"/>
      <c r="P23" s="96"/>
      <c r="Q23" s="96"/>
      <c r="R23" s="96"/>
      <c r="S23" s="96"/>
      <c r="T23" s="96"/>
      <c r="U23" s="96"/>
      <c r="V23" s="96"/>
    </row>
    <row r="24" spans="1:22" x14ac:dyDescent="0.25">
      <c r="A24" s="3">
        <v>11</v>
      </c>
      <c r="B24" s="96"/>
      <c r="C24" s="96"/>
      <c r="D24" s="96"/>
      <c r="E24" s="96"/>
      <c r="F24" s="96"/>
      <c r="G24" s="96"/>
      <c r="H24" s="96"/>
      <c r="I24" s="96"/>
      <c r="J24" s="96"/>
      <c r="K24" s="96"/>
      <c r="L24" s="96"/>
      <c r="M24" s="96"/>
      <c r="N24" s="96"/>
      <c r="O24" s="96"/>
      <c r="P24" s="96"/>
      <c r="Q24" s="96"/>
      <c r="R24" s="96"/>
      <c r="S24" s="96"/>
      <c r="T24" s="96"/>
      <c r="U24" s="96"/>
      <c r="V24" s="96"/>
    </row>
    <row r="25" spans="1:22" x14ac:dyDescent="0.25">
      <c r="A25" s="3">
        <v>12</v>
      </c>
      <c r="B25" s="96"/>
      <c r="C25" s="96"/>
      <c r="D25" s="96"/>
      <c r="E25" s="96"/>
      <c r="F25" s="96"/>
      <c r="G25" s="96"/>
      <c r="H25" s="96"/>
      <c r="I25" s="96"/>
      <c r="J25" s="96"/>
      <c r="K25" s="96"/>
      <c r="L25" s="96"/>
      <c r="M25" s="96"/>
      <c r="N25" s="96"/>
      <c r="O25" s="96"/>
      <c r="P25" s="96"/>
      <c r="Q25" s="96"/>
      <c r="R25" s="96"/>
      <c r="S25" s="96"/>
      <c r="T25" s="96"/>
      <c r="U25" s="96"/>
      <c r="V25" s="96"/>
    </row>
    <row r="26" spans="1:22" x14ac:dyDescent="0.25">
      <c r="A26" s="3">
        <v>13</v>
      </c>
      <c r="B26" s="96"/>
      <c r="C26" s="96"/>
      <c r="D26" s="96"/>
      <c r="E26" s="96"/>
      <c r="F26" s="96"/>
      <c r="G26" s="96"/>
      <c r="H26" s="96"/>
      <c r="I26" s="96"/>
      <c r="J26" s="96"/>
      <c r="K26" s="96"/>
      <c r="L26" s="96"/>
      <c r="M26" s="96"/>
      <c r="N26" s="96"/>
      <c r="O26" s="96"/>
      <c r="P26" s="96"/>
      <c r="Q26" s="96"/>
      <c r="R26" s="96"/>
      <c r="S26" s="96"/>
      <c r="T26" s="96"/>
      <c r="U26" s="96"/>
      <c r="V26" s="96"/>
    </row>
    <row r="27" spans="1:22" x14ac:dyDescent="0.25">
      <c r="A27" s="3">
        <v>14</v>
      </c>
      <c r="B27" s="96"/>
      <c r="C27" s="96"/>
      <c r="D27" s="96"/>
      <c r="E27" s="96"/>
      <c r="F27" s="96"/>
      <c r="G27" s="96"/>
      <c r="H27" s="96"/>
      <c r="I27" s="96"/>
      <c r="J27" s="96"/>
      <c r="K27" s="96"/>
      <c r="L27" s="96"/>
      <c r="M27" s="96"/>
      <c r="N27" s="96"/>
      <c r="O27" s="96"/>
      <c r="P27" s="96"/>
      <c r="Q27" s="96"/>
      <c r="R27" s="96"/>
      <c r="S27" s="96"/>
      <c r="T27" s="96"/>
      <c r="U27" s="96"/>
      <c r="V27" s="96"/>
    </row>
    <row r="28" spans="1:22" x14ac:dyDescent="0.25">
      <c r="A28" s="3">
        <v>15</v>
      </c>
      <c r="B28" s="96"/>
      <c r="C28" s="96"/>
      <c r="D28" s="96"/>
      <c r="E28" s="96"/>
      <c r="F28" s="96"/>
      <c r="G28" s="96"/>
      <c r="H28" s="96"/>
      <c r="I28" s="96"/>
      <c r="J28" s="96"/>
      <c r="K28" s="96"/>
      <c r="L28" s="96"/>
      <c r="M28" s="96"/>
      <c r="N28" s="96"/>
      <c r="O28" s="96"/>
      <c r="P28" s="96"/>
      <c r="Q28" s="96"/>
      <c r="R28" s="96"/>
      <c r="S28" s="96"/>
      <c r="T28" s="96"/>
      <c r="U28" s="96"/>
      <c r="V28" s="96"/>
    </row>
    <row r="29" spans="1:22" x14ac:dyDescent="0.25">
      <c r="B29" s="97"/>
      <c r="C29" s="97"/>
      <c r="D29" s="97"/>
      <c r="E29" s="97"/>
      <c r="F29" s="97"/>
      <c r="G29" s="97"/>
      <c r="H29" s="97"/>
      <c r="I29" s="97"/>
      <c r="J29" s="97"/>
      <c r="K29" s="97"/>
      <c r="L29" s="97"/>
      <c r="M29" s="97"/>
      <c r="N29" s="97"/>
      <c r="O29" s="97"/>
      <c r="P29" s="97"/>
      <c r="Q29" s="97"/>
      <c r="R29" s="97"/>
      <c r="S29" s="97"/>
      <c r="T29" s="97"/>
      <c r="U29" s="97"/>
      <c r="V29" s="97"/>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48" t="s">
        <v>57</v>
      </c>
      <c r="B32" s="48"/>
      <c r="C32" s="48"/>
      <c r="D32" s="48"/>
      <c r="E32" s="48"/>
      <c r="F32" s="48"/>
      <c r="G32" s="48"/>
      <c r="H32" s="48"/>
      <c r="I32" s="48"/>
      <c r="J32" s="48"/>
      <c r="K32" s="48"/>
      <c r="L32" s="49">
        <f ca="1">TODAY()</f>
        <v>43165</v>
      </c>
      <c r="M32" s="49"/>
      <c r="N32" s="49"/>
      <c r="O32" s="49"/>
      <c r="P32" s="49"/>
      <c r="Q32" s="49"/>
      <c r="R32" s="49"/>
      <c r="S32" s="49"/>
      <c r="T32" s="49"/>
      <c r="U32" s="49"/>
      <c r="V32" s="49"/>
    </row>
    <row r="37" spans="1:22" x14ac:dyDescent="0.25">
      <c r="A37" s="40">
        <f>(Entrada!B16)</f>
        <v>0</v>
      </c>
      <c r="B37" s="40"/>
      <c r="C37" s="40"/>
      <c r="D37" s="40"/>
      <c r="E37" s="40"/>
      <c r="F37" s="40"/>
      <c r="G37" s="40"/>
      <c r="H37" s="40"/>
      <c r="I37" s="40"/>
      <c r="J37" s="40"/>
      <c r="K37" s="40"/>
      <c r="L37" s="40"/>
      <c r="M37" s="40"/>
      <c r="N37" s="40"/>
      <c r="O37" s="40"/>
      <c r="P37" s="40"/>
      <c r="Q37" s="40"/>
      <c r="R37" s="40"/>
      <c r="S37" s="40"/>
      <c r="T37" s="40"/>
      <c r="U37" s="40"/>
      <c r="V37" s="40"/>
    </row>
    <row r="38" spans="1:22" x14ac:dyDescent="0.25">
      <c r="A38" s="40" t="str">
        <f>CONCATENATE(Entrada!B17," do(a) ",Entrada!B4)</f>
        <v xml:space="preserve"> do(a) Lira Santa Rita</v>
      </c>
      <c r="B38" s="40"/>
      <c r="C38" s="40"/>
      <c r="D38" s="40"/>
      <c r="E38" s="40"/>
      <c r="F38" s="40"/>
      <c r="G38" s="40"/>
      <c r="H38" s="40"/>
      <c r="I38" s="40"/>
      <c r="J38" s="40"/>
      <c r="K38" s="40"/>
      <c r="L38" s="40"/>
      <c r="M38" s="40"/>
      <c r="N38" s="40"/>
      <c r="O38" s="40"/>
      <c r="P38" s="40"/>
      <c r="Q38" s="40"/>
      <c r="R38" s="40"/>
      <c r="S38" s="40"/>
      <c r="T38" s="40"/>
      <c r="U38" s="40"/>
      <c r="V38" s="40"/>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O20" sqref="AO20"/>
    </sheetView>
  </sheetViews>
  <sheetFormatPr defaultColWidth="4.140625" defaultRowHeight="15.75" x14ac:dyDescent="0.25"/>
  <cols>
    <col min="1" max="16384" width="4.140625" style="1"/>
  </cols>
  <sheetData>
    <row r="1" spans="1:22" x14ac:dyDescent="0.25">
      <c r="A1" s="101" t="s">
        <v>135</v>
      </c>
      <c r="B1" s="101"/>
      <c r="C1" s="101"/>
      <c r="D1" s="101"/>
      <c r="E1" s="101"/>
      <c r="F1" s="101"/>
      <c r="G1" s="101"/>
      <c r="H1" s="101"/>
      <c r="I1" s="101"/>
      <c r="J1" s="101"/>
      <c r="K1" s="101"/>
      <c r="L1" s="101"/>
      <c r="M1" s="101"/>
      <c r="N1" s="101"/>
      <c r="O1" s="101"/>
      <c r="P1" s="101"/>
      <c r="Q1" s="101"/>
      <c r="R1" s="101"/>
      <c r="S1" s="101"/>
      <c r="T1" s="101"/>
      <c r="U1" s="101"/>
      <c r="V1" s="101"/>
    </row>
    <row r="2" spans="1:22" x14ac:dyDescent="0.25">
      <c r="A2" s="101"/>
      <c r="B2" s="101"/>
      <c r="C2" s="101"/>
      <c r="D2" s="101"/>
      <c r="E2" s="101"/>
      <c r="F2" s="101"/>
      <c r="G2" s="101"/>
      <c r="H2" s="101"/>
      <c r="I2" s="101"/>
      <c r="J2" s="101"/>
      <c r="K2" s="101"/>
      <c r="L2" s="101"/>
      <c r="M2" s="101"/>
      <c r="N2" s="101"/>
      <c r="O2" s="101"/>
      <c r="P2" s="101"/>
      <c r="Q2" s="101"/>
      <c r="R2" s="101"/>
      <c r="S2" s="101"/>
      <c r="T2" s="101"/>
      <c r="U2" s="101"/>
      <c r="V2" s="101"/>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3">
        <f>(Entrada!B16)</f>
        <v>0</v>
      </c>
      <c r="F10" s="43"/>
      <c r="G10" s="43"/>
      <c r="H10" s="43"/>
      <c r="I10" s="43"/>
      <c r="J10" s="43"/>
      <c r="K10" s="43"/>
      <c r="L10" s="43"/>
      <c r="M10" s="43"/>
      <c r="N10" s="43"/>
      <c r="O10" s="43"/>
      <c r="P10" s="43"/>
      <c r="Q10" s="43"/>
      <c r="R10" s="43"/>
      <c r="S10" s="40" t="str">
        <f>CONCATENATE(", ",Entrada!B17," do(a)")</f>
        <v>,  do(a)</v>
      </c>
      <c r="T10" s="40"/>
      <c r="U10" s="40"/>
      <c r="V10" s="40"/>
    </row>
    <row r="11" spans="1:22" ht="16.5" customHeight="1" x14ac:dyDescent="0.25">
      <c r="A11" s="42" t="str">
        <f>CONCATENATE(Entrada!B4,",")</f>
        <v>Lira Santa Rita,</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98">
        <f>(Entrada!B18)</f>
        <v>0</v>
      </c>
      <c r="B12" s="98"/>
      <c r="C12" s="98"/>
      <c r="D12" s="98"/>
      <c r="E12" s="45" t="s">
        <v>136</v>
      </c>
      <c r="F12" s="45"/>
      <c r="G12" s="45"/>
      <c r="H12" s="45"/>
      <c r="I12" s="45"/>
      <c r="J12" s="45"/>
      <c r="K12" s="45"/>
      <c r="L12" s="45"/>
      <c r="M12" s="45"/>
      <c r="N12" s="45"/>
      <c r="O12" s="45"/>
      <c r="P12" s="45"/>
      <c r="Q12" s="45"/>
      <c r="R12" s="45"/>
      <c r="S12" s="45"/>
      <c r="T12" s="45"/>
      <c r="U12" s="45"/>
      <c r="V12" s="45"/>
    </row>
    <row r="13" spans="1:22" ht="45" customHeight="1" x14ac:dyDescent="0.25">
      <c r="A13" s="102" t="s">
        <v>137</v>
      </c>
      <c r="B13" s="102"/>
      <c r="C13" s="102"/>
      <c r="D13" s="102"/>
      <c r="E13" s="102"/>
      <c r="F13" s="102"/>
      <c r="G13" s="102"/>
      <c r="H13" s="102"/>
      <c r="I13" s="102"/>
      <c r="J13" s="102"/>
      <c r="K13" s="102"/>
      <c r="L13" s="102"/>
      <c r="M13" s="102"/>
      <c r="N13" s="102"/>
      <c r="O13" s="102"/>
      <c r="P13" s="102"/>
      <c r="Q13" s="102"/>
      <c r="R13" s="102"/>
      <c r="S13" s="102"/>
      <c r="T13" s="102"/>
      <c r="U13" s="102"/>
      <c r="V13" s="102"/>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45" t="s">
        <v>154</v>
      </c>
      <c r="E15" s="45"/>
      <c r="F15" s="45"/>
      <c r="G15" s="45"/>
      <c r="H15" s="45"/>
      <c r="I15" s="45"/>
      <c r="J15" s="45"/>
      <c r="K15" s="45"/>
      <c r="L15" s="45"/>
      <c r="M15" s="45"/>
      <c r="N15" s="45"/>
      <c r="O15" s="45"/>
      <c r="P15" s="45"/>
      <c r="Q15" s="45"/>
      <c r="R15" s="45"/>
      <c r="S15" s="45"/>
      <c r="T15" s="45"/>
      <c r="U15" s="45"/>
      <c r="V15" s="45"/>
    </row>
    <row r="16" spans="1:22" x14ac:dyDescent="0.25">
      <c r="A16" s="103" t="s">
        <v>138</v>
      </c>
      <c r="B16" s="103"/>
      <c r="C16" s="103"/>
      <c r="D16" s="103"/>
      <c r="E16" s="103"/>
      <c r="F16" s="103"/>
      <c r="G16" s="103"/>
      <c r="H16" s="103"/>
      <c r="I16" s="103"/>
      <c r="J16" s="103"/>
      <c r="K16" s="103"/>
      <c r="L16" s="103"/>
      <c r="M16" s="103"/>
      <c r="N16" s="103"/>
      <c r="O16" s="103"/>
      <c r="P16" s="103"/>
      <c r="Q16" s="103"/>
      <c r="R16" s="103"/>
      <c r="S16" s="103"/>
      <c r="T16" s="103"/>
      <c r="U16" s="103"/>
      <c r="V16" s="103"/>
    </row>
    <row r="19" spans="1:22" x14ac:dyDescent="0.25">
      <c r="D19" s="1" t="s">
        <v>139</v>
      </c>
    </row>
    <row r="20" spans="1:22" x14ac:dyDescent="0.25">
      <c r="D20" s="1" t="s">
        <v>140</v>
      </c>
    </row>
    <row r="26" spans="1:22" x14ac:dyDescent="0.25">
      <c r="A26" s="48" t="s">
        <v>57</v>
      </c>
      <c r="B26" s="48"/>
      <c r="C26" s="48"/>
      <c r="D26" s="48"/>
      <c r="E26" s="48"/>
      <c r="F26" s="48"/>
      <c r="G26" s="48"/>
      <c r="H26" s="48"/>
      <c r="I26" s="48"/>
      <c r="J26" s="48"/>
      <c r="K26" s="48"/>
      <c r="L26" s="49">
        <f ca="1">TODAY()</f>
        <v>43165</v>
      </c>
      <c r="M26" s="49"/>
      <c r="N26" s="49"/>
      <c r="O26" s="49"/>
      <c r="P26" s="49"/>
      <c r="Q26" s="49"/>
      <c r="R26" s="49"/>
      <c r="S26" s="49"/>
      <c r="T26" s="49"/>
      <c r="U26" s="49"/>
      <c r="V26" s="49"/>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Lira Santa Rita</v>
      </c>
      <c r="B33" s="40"/>
      <c r="C33" s="40"/>
      <c r="D33" s="40"/>
      <c r="E33" s="40"/>
      <c r="F33" s="40"/>
      <c r="G33" s="40"/>
      <c r="H33" s="40"/>
      <c r="I33" s="40"/>
      <c r="J33" s="40"/>
      <c r="K33" s="40"/>
      <c r="L33" s="40"/>
      <c r="M33" s="40"/>
      <c r="N33" s="40"/>
      <c r="O33" s="40"/>
      <c r="P33" s="40"/>
      <c r="Q33" s="40"/>
      <c r="R33" s="40"/>
      <c r="S33" s="40"/>
      <c r="T33" s="40"/>
      <c r="U33" s="40"/>
      <c r="V33" s="40"/>
    </row>
  </sheetData>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1" sqref="A11:P11"/>
    </sheetView>
  </sheetViews>
  <sheetFormatPr defaultColWidth="4.140625" defaultRowHeight="15.75" x14ac:dyDescent="0.25"/>
  <cols>
    <col min="1" max="16384" width="4.140625" style="1"/>
  </cols>
  <sheetData>
    <row r="1" spans="1:22" x14ac:dyDescent="0.25">
      <c r="A1" s="43" t="s">
        <v>141</v>
      </c>
      <c r="B1" s="43"/>
      <c r="C1" s="43"/>
      <c r="D1" s="43"/>
      <c r="E1" s="43"/>
      <c r="F1" s="43"/>
      <c r="G1" s="43"/>
      <c r="H1" s="43"/>
      <c r="I1" s="43"/>
      <c r="J1" s="43"/>
      <c r="K1" s="43"/>
      <c r="L1" s="43"/>
      <c r="M1" s="43"/>
      <c r="N1" s="43"/>
      <c r="O1" s="43"/>
      <c r="P1" s="43"/>
      <c r="Q1" s="43"/>
      <c r="R1" s="43"/>
      <c r="S1" s="43"/>
      <c r="T1" s="43"/>
      <c r="U1" s="43"/>
      <c r="V1" s="43"/>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3">
        <f>(Entrada!B16)</f>
        <v>0</v>
      </c>
      <c r="F10" s="43"/>
      <c r="G10" s="43"/>
      <c r="H10" s="43"/>
      <c r="I10" s="43"/>
      <c r="J10" s="43"/>
      <c r="K10" s="43"/>
      <c r="L10" s="43"/>
      <c r="M10" s="43"/>
      <c r="N10" s="43"/>
      <c r="O10" s="43"/>
      <c r="P10" s="43"/>
      <c r="Q10" s="43"/>
      <c r="R10" s="43"/>
      <c r="S10" s="40" t="str">
        <f>CONCATENATE(", ",Entrada!B17," do(a)")</f>
        <v>,  do(a)</v>
      </c>
      <c r="T10" s="40"/>
      <c r="U10" s="40"/>
      <c r="V10" s="40"/>
    </row>
    <row r="11" spans="1:22" ht="16.5" customHeight="1" x14ac:dyDescent="0.25">
      <c r="A11" s="39" t="str">
        <f>CONCATENATE(Entrada!B4,",")</f>
        <v>Lira Santa Rita,</v>
      </c>
      <c r="B11" s="39"/>
      <c r="C11" s="39"/>
      <c r="D11" s="39"/>
      <c r="E11" s="39"/>
      <c r="F11" s="39"/>
      <c r="G11" s="39"/>
      <c r="H11" s="39"/>
      <c r="I11" s="39"/>
      <c r="J11" s="39"/>
      <c r="K11" s="39"/>
      <c r="L11" s="39"/>
      <c r="M11" s="39"/>
      <c r="N11" s="39"/>
      <c r="O11" s="39"/>
      <c r="P11" s="39"/>
      <c r="Q11" s="42" t="s">
        <v>30</v>
      </c>
      <c r="R11" s="42"/>
      <c r="S11" s="42"/>
      <c r="T11" s="42"/>
      <c r="U11" s="42"/>
      <c r="V11" s="42"/>
    </row>
    <row r="12" spans="1:22" ht="16.5" customHeight="1" x14ac:dyDescent="0.25">
      <c r="A12" s="98">
        <f>(Entrada!B18)</f>
        <v>0</v>
      </c>
      <c r="B12" s="98"/>
      <c r="C12" s="98"/>
      <c r="D12" s="98"/>
      <c r="E12" s="45" t="s">
        <v>80</v>
      </c>
      <c r="F12" s="45"/>
      <c r="G12" s="45"/>
      <c r="H12" s="45"/>
      <c r="I12" s="45"/>
      <c r="J12" s="45"/>
      <c r="K12" s="45"/>
      <c r="L12" s="45"/>
      <c r="M12" s="45"/>
      <c r="N12" s="45"/>
      <c r="O12" s="45"/>
      <c r="P12" s="45"/>
      <c r="Q12" s="45"/>
      <c r="R12" s="45"/>
      <c r="S12" s="45"/>
      <c r="T12" s="45"/>
      <c r="U12" s="45"/>
      <c r="V12" s="45"/>
    </row>
    <row r="13" spans="1:22" ht="34.5" customHeight="1" x14ac:dyDescent="0.25">
      <c r="A13" s="104" t="s">
        <v>81</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56</v>
      </c>
    </row>
    <row r="23" spans="1:22" x14ac:dyDescent="0.25">
      <c r="A23" s="48" t="s">
        <v>57</v>
      </c>
      <c r="B23" s="48"/>
      <c r="C23" s="48"/>
      <c r="D23" s="48"/>
      <c r="E23" s="48"/>
      <c r="F23" s="48"/>
      <c r="G23" s="48"/>
      <c r="H23" s="48"/>
      <c r="I23" s="48"/>
      <c r="J23" s="48"/>
      <c r="K23" s="48"/>
      <c r="L23" s="49">
        <f ca="1">TODAY()</f>
        <v>43165</v>
      </c>
      <c r="M23" s="49"/>
      <c r="N23" s="49"/>
      <c r="O23" s="49"/>
      <c r="P23" s="49"/>
      <c r="Q23" s="49"/>
      <c r="R23" s="49"/>
      <c r="S23" s="49"/>
      <c r="T23" s="49"/>
      <c r="U23" s="49"/>
      <c r="V23" s="49"/>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Lira Santa Rita</v>
      </c>
      <c r="B30" s="40"/>
      <c r="C30" s="40"/>
      <c r="D30" s="40"/>
      <c r="E30" s="40"/>
      <c r="F30" s="40"/>
      <c r="G30" s="40"/>
      <c r="H30" s="40"/>
      <c r="I30" s="40"/>
      <c r="J30" s="40"/>
      <c r="K30" s="40"/>
      <c r="L30" s="40"/>
      <c r="M30" s="40"/>
      <c r="N30" s="40"/>
      <c r="O30" s="40"/>
      <c r="P30" s="40"/>
      <c r="Q30" s="40"/>
      <c r="R30" s="40"/>
      <c r="S30" s="40"/>
      <c r="T30" s="40"/>
      <c r="U30" s="40"/>
      <c r="V30" s="40"/>
    </row>
  </sheetData>
  <mergeCells count="12">
    <mergeCell ref="A13:V13"/>
    <mergeCell ref="A23:K23"/>
    <mergeCell ref="L23:V23"/>
    <mergeCell ref="A29:V29"/>
    <mergeCell ref="A30:V3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8"/>
  <sheetViews>
    <sheetView tabSelected="1" zoomScale="120" zoomScaleNormal="120" workbookViewId="0">
      <selection activeCell="AM66" sqref="AM66"/>
    </sheetView>
  </sheetViews>
  <sheetFormatPr defaultColWidth="4" defaultRowHeight="15.75" x14ac:dyDescent="0.25"/>
  <cols>
    <col min="1" max="1" width="4" style="1"/>
    <col min="2" max="2" width="4.7109375" style="1" customWidth="1"/>
    <col min="3" max="9" width="4" style="1"/>
    <col min="10" max="10" width="4" style="1" customWidth="1"/>
    <col min="11" max="13" width="4" style="1"/>
    <col min="14" max="14" width="4.7109375" style="1" customWidth="1"/>
    <col min="15" max="29" width="4" style="1"/>
    <col min="30" max="30" width="3.7109375" style="1" customWidth="1"/>
    <col min="31" max="32" width="4" style="1" customWidth="1"/>
    <col min="33" max="16384" width="4" style="1"/>
  </cols>
  <sheetData>
    <row r="1" spans="1:34" x14ac:dyDescent="0.25">
      <c r="A1" s="43" t="s">
        <v>82</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row>
    <row r="2" spans="1:34" ht="16.5" thickBot="1" x14ac:dyDescent="0.3"/>
    <row r="3" spans="1:34" x14ac:dyDescent="0.25">
      <c r="A3" s="121" t="s">
        <v>83</v>
      </c>
      <c r="B3" s="122"/>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3"/>
    </row>
    <row r="4" spans="1:34" x14ac:dyDescent="0.25">
      <c r="A4" s="124" t="s">
        <v>22</v>
      </c>
      <c r="B4" s="125"/>
      <c r="C4" s="125"/>
      <c r="D4" s="125"/>
      <c r="E4" s="125"/>
      <c r="F4" s="125"/>
      <c r="G4" s="125"/>
      <c r="H4" s="125"/>
      <c r="I4" s="125"/>
      <c r="J4" s="125"/>
      <c r="K4" s="125"/>
      <c r="L4" s="125"/>
      <c r="M4" s="125"/>
      <c r="N4" s="125"/>
      <c r="O4" s="125"/>
      <c r="P4" s="125"/>
      <c r="Q4" s="125"/>
      <c r="R4" s="125"/>
      <c r="S4" s="125"/>
      <c r="T4" s="125"/>
      <c r="U4" s="125"/>
      <c r="V4" s="125"/>
      <c r="W4" s="125"/>
      <c r="X4" s="125"/>
      <c r="Y4" s="125"/>
      <c r="Z4" s="125"/>
      <c r="AA4" s="126"/>
      <c r="AB4" s="127" t="s">
        <v>11</v>
      </c>
      <c r="AC4" s="125"/>
      <c r="AD4" s="125"/>
      <c r="AE4" s="125"/>
      <c r="AF4" s="125"/>
      <c r="AG4" s="125"/>
      <c r="AH4" s="128"/>
    </row>
    <row r="5" spans="1:34" ht="16.5" thickBot="1" x14ac:dyDescent="0.3">
      <c r="A5" s="78" t="s">
        <v>149</v>
      </c>
      <c r="B5" s="76"/>
      <c r="C5" s="76"/>
      <c r="D5" s="76"/>
      <c r="E5" s="76"/>
      <c r="F5" s="76"/>
      <c r="G5" s="76"/>
      <c r="H5" s="76"/>
      <c r="I5" s="76"/>
      <c r="J5" s="76"/>
      <c r="K5" s="76"/>
      <c r="L5" s="76"/>
      <c r="M5" s="76"/>
      <c r="N5" s="76"/>
      <c r="O5" s="76"/>
      <c r="P5" s="76"/>
      <c r="Q5" s="76"/>
      <c r="R5" s="76"/>
      <c r="S5" s="76"/>
      <c r="T5" s="76"/>
      <c r="U5" s="76"/>
      <c r="V5" s="76"/>
      <c r="W5" s="76"/>
      <c r="X5" s="76"/>
      <c r="Y5" s="76"/>
      <c r="Z5" s="76"/>
      <c r="AA5" s="79"/>
      <c r="AB5" s="129" t="str">
        <f>(Entrada!B5)</f>
        <v>17.418.195/0001-97</v>
      </c>
      <c r="AC5" s="130"/>
      <c r="AD5" s="130"/>
      <c r="AE5" s="130"/>
      <c r="AF5" s="130"/>
      <c r="AG5" s="130"/>
      <c r="AH5" s="131"/>
    </row>
    <row r="6" spans="1:34" ht="5.25" customHeight="1" thickBot="1" x14ac:dyDescent="0.3"/>
    <row r="7" spans="1:34" x14ac:dyDescent="0.25">
      <c r="A7" s="109" t="s">
        <v>142</v>
      </c>
      <c r="B7" s="110"/>
      <c r="C7" s="110"/>
      <c r="D7" s="110"/>
      <c r="E7" s="110"/>
      <c r="F7" s="110"/>
      <c r="G7" s="110"/>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1"/>
    </row>
    <row r="8" spans="1:34" ht="39.75" customHeight="1" x14ac:dyDescent="0.25">
      <c r="A8" s="112" t="s">
        <v>84</v>
      </c>
      <c r="B8" s="113"/>
      <c r="C8" s="113"/>
      <c r="D8" s="113"/>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4"/>
    </row>
    <row r="9" spans="1:34" ht="193.5" customHeight="1" thickBot="1" x14ac:dyDescent="0.3">
      <c r="A9" s="115"/>
      <c r="B9" s="116"/>
      <c r="C9" s="116"/>
      <c r="D9" s="116"/>
      <c r="E9" s="116"/>
      <c r="F9" s="116"/>
      <c r="G9" s="116"/>
      <c r="H9" s="116"/>
      <c r="I9" s="116"/>
      <c r="J9" s="116"/>
      <c r="K9" s="116"/>
      <c r="L9" s="116"/>
      <c r="M9" s="116"/>
      <c r="N9" s="116"/>
      <c r="O9" s="116"/>
      <c r="P9" s="116"/>
      <c r="Q9" s="116"/>
      <c r="R9" s="116"/>
      <c r="S9" s="116"/>
      <c r="T9" s="116"/>
      <c r="U9" s="116"/>
      <c r="V9" s="116"/>
      <c r="W9" s="116"/>
      <c r="X9" s="116"/>
      <c r="Y9" s="116"/>
      <c r="Z9" s="116"/>
      <c r="AA9" s="116"/>
      <c r="AB9" s="116"/>
      <c r="AC9" s="116"/>
      <c r="AD9" s="116"/>
      <c r="AE9" s="116"/>
      <c r="AF9" s="116"/>
      <c r="AG9" s="116"/>
      <c r="AH9" s="117"/>
    </row>
    <row r="10" spans="1:34" ht="6" customHeight="1" thickBot="1" x14ac:dyDescent="0.3"/>
    <row r="11" spans="1:34" x14ac:dyDescent="0.25">
      <c r="A11" s="109" t="s">
        <v>85</v>
      </c>
      <c r="B11" s="110"/>
      <c r="C11" s="110"/>
      <c r="D11" s="110"/>
      <c r="E11" s="110"/>
      <c r="F11" s="110"/>
      <c r="G11" s="110"/>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1"/>
    </row>
    <row r="12" spans="1:34" ht="13.5" customHeight="1" x14ac:dyDescent="0.25">
      <c r="A12" s="118" t="s">
        <v>86</v>
      </c>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20"/>
    </row>
    <row r="13" spans="1:34" ht="184.5" customHeight="1" thickBot="1" x14ac:dyDescent="0.3">
      <c r="A13" s="115"/>
      <c r="B13" s="116"/>
      <c r="C13" s="116"/>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7"/>
    </row>
    <row r="14" spans="1:34" x14ac:dyDescent="0.25">
      <c r="A14" s="121" t="s">
        <v>87</v>
      </c>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3"/>
    </row>
    <row r="15" spans="1:34" ht="31.5" customHeight="1" x14ac:dyDescent="0.25">
      <c r="A15" s="145" t="s">
        <v>88</v>
      </c>
      <c r="B15" s="146"/>
      <c r="C15" s="146"/>
      <c r="D15" s="146"/>
      <c r="E15" s="146"/>
      <c r="F15" s="146"/>
      <c r="G15" s="146"/>
      <c r="H15" s="146"/>
      <c r="I15" s="146"/>
      <c r="J15" s="146"/>
      <c r="K15" s="146"/>
      <c r="L15" s="146"/>
      <c r="M15" s="146"/>
      <c r="N15" s="146"/>
      <c r="O15" s="146"/>
      <c r="P15" s="146"/>
      <c r="Q15" s="146"/>
      <c r="R15" s="146"/>
      <c r="S15" s="146"/>
      <c r="T15" s="146"/>
      <c r="U15" s="146"/>
      <c r="V15" s="146"/>
      <c r="W15" s="146"/>
      <c r="X15" s="146"/>
      <c r="Y15" s="146"/>
      <c r="Z15" s="146"/>
      <c r="AA15" s="146"/>
      <c r="AB15" s="146"/>
      <c r="AC15" s="146"/>
      <c r="AD15" s="146"/>
      <c r="AE15" s="146"/>
      <c r="AF15" s="146"/>
      <c r="AG15" s="146"/>
      <c r="AH15" s="147"/>
    </row>
    <row r="16" spans="1:34" ht="56.25" customHeight="1" x14ac:dyDescent="0.25">
      <c r="A16" s="148"/>
      <c r="B16" s="149"/>
      <c r="C16" s="149"/>
      <c r="D16" s="149"/>
      <c r="E16" s="149"/>
      <c r="F16" s="149"/>
      <c r="G16" s="149"/>
      <c r="H16" s="149"/>
      <c r="I16" s="149"/>
      <c r="J16" s="149"/>
      <c r="K16" s="149"/>
      <c r="L16" s="149"/>
      <c r="M16" s="149"/>
      <c r="N16" s="149"/>
      <c r="O16" s="149"/>
      <c r="P16" s="149"/>
      <c r="Q16" s="149"/>
      <c r="R16" s="149"/>
      <c r="S16" s="149"/>
      <c r="T16" s="149"/>
      <c r="U16" s="149"/>
      <c r="V16" s="149"/>
      <c r="W16" s="149"/>
      <c r="X16" s="149"/>
      <c r="Y16" s="149"/>
      <c r="Z16" s="149"/>
      <c r="AA16" s="149"/>
      <c r="AB16" s="149"/>
      <c r="AC16" s="149"/>
      <c r="AD16" s="149"/>
      <c r="AE16" s="149"/>
      <c r="AF16" s="149"/>
      <c r="AG16" s="149"/>
      <c r="AH16" s="150"/>
    </row>
    <row r="17" spans="1:34" ht="42.75" customHeight="1" x14ac:dyDescent="0.25">
      <c r="A17" s="151" t="s">
        <v>89</v>
      </c>
      <c r="B17" s="152"/>
      <c r="C17" s="152"/>
      <c r="D17" s="152"/>
      <c r="E17" s="152"/>
      <c r="F17" s="152"/>
      <c r="G17" s="152"/>
      <c r="H17" s="152"/>
      <c r="I17" s="152"/>
      <c r="J17" s="152"/>
      <c r="K17" s="152"/>
      <c r="L17" s="152"/>
      <c r="M17" s="152"/>
      <c r="N17" s="152"/>
      <c r="O17" s="152"/>
      <c r="P17" s="152"/>
      <c r="Q17" s="152"/>
      <c r="R17" s="152"/>
      <c r="S17" s="152"/>
      <c r="T17" s="152"/>
      <c r="U17" s="152"/>
      <c r="V17" s="152"/>
      <c r="W17" s="152"/>
      <c r="X17" s="152"/>
      <c r="Y17" s="152"/>
      <c r="Z17" s="152"/>
      <c r="AA17" s="152"/>
      <c r="AB17" s="152"/>
      <c r="AC17" s="152"/>
      <c r="AD17" s="152"/>
      <c r="AE17" s="152"/>
      <c r="AF17" s="152"/>
      <c r="AG17" s="152"/>
      <c r="AH17" s="153"/>
    </row>
    <row r="18" spans="1:34" ht="30" customHeight="1" x14ac:dyDescent="0.25">
      <c r="A18" s="154"/>
      <c r="B18" s="155"/>
      <c r="C18" s="155"/>
      <c r="D18" s="155"/>
      <c r="E18" s="155"/>
      <c r="F18" s="155"/>
      <c r="G18" s="155"/>
      <c r="H18" s="155"/>
      <c r="I18" s="155"/>
      <c r="J18" s="155"/>
      <c r="K18" s="155"/>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6"/>
    </row>
    <row r="19" spans="1:34" ht="33" customHeight="1" x14ac:dyDescent="0.25">
      <c r="A19" s="154"/>
      <c r="B19" s="155"/>
      <c r="C19" s="155"/>
      <c r="D19" s="155"/>
      <c r="E19" s="155"/>
      <c r="F19" s="155"/>
      <c r="G19" s="155"/>
      <c r="H19" s="155"/>
      <c r="I19" s="155"/>
      <c r="J19" s="155"/>
      <c r="K19" s="155"/>
      <c r="L19" s="155"/>
      <c r="M19" s="155"/>
      <c r="N19" s="155"/>
      <c r="O19" s="155"/>
      <c r="P19" s="155"/>
      <c r="Q19" s="155"/>
      <c r="R19" s="155"/>
      <c r="S19" s="155"/>
      <c r="T19" s="155"/>
      <c r="U19" s="155"/>
      <c r="V19" s="155"/>
      <c r="W19" s="155"/>
      <c r="X19" s="155"/>
      <c r="Y19" s="155"/>
      <c r="Z19" s="155"/>
      <c r="AA19" s="155"/>
      <c r="AB19" s="155"/>
      <c r="AC19" s="155"/>
      <c r="AD19" s="155"/>
      <c r="AE19" s="155"/>
      <c r="AF19" s="155"/>
      <c r="AG19" s="155"/>
      <c r="AH19" s="156"/>
    </row>
    <row r="20" spans="1:34" ht="30" customHeight="1" thickBot="1" x14ac:dyDescent="0.3">
      <c r="A20" s="132"/>
      <c r="B20" s="133"/>
      <c r="C20" s="133"/>
      <c r="D20" s="133"/>
      <c r="E20" s="133"/>
      <c r="F20" s="133"/>
      <c r="G20" s="133"/>
      <c r="H20" s="133"/>
      <c r="I20" s="133"/>
      <c r="J20" s="133"/>
      <c r="K20" s="133"/>
      <c r="L20" s="133"/>
      <c r="M20" s="133"/>
      <c r="N20" s="133"/>
      <c r="O20" s="133"/>
      <c r="P20" s="133"/>
      <c r="Q20" s="133"/>
      <c r="R20" s="133"/>
      <c r="S20" s="133"/>
      <c r="T20" s="133"/>
      <c r="U20" s="133"/>
      <c r="V20" s="133"/>
      <c r="W20" s="133"/>
      <c r="X20" s="133"/>
      <c r="Y20" s="133"/>
      <c r="Z20" s="133"/>
      <c r="AA20" s="133"/>
      <c r="AB20" s="133"/>
      <c r="AC20" s="133"/>
      <c r="AD20" s="133"/>
      <c r="AE20" s="133"/>
      <c r="AF20" s="133"/>
      <c r="AG20" s="133"/>
      <c r="AH20" s="134"/>
    </row>
    <row r="21" spans="1:34" ht="6" customHeight="1" thickBot="1" x14ac:dyDescent="0.3"/>
    <row r="22" spans="1:34" x14ac:dyDescent="0.25">
      <c r="A22" s="135" t="s">
        <v>90</v>
      </c>
      <c r="B22" s="136"/>
      <c r="C22" s="136"/>
      <c r="D22" s="136"/>
      <c r="E22" s="136"/>
      <c r="F22" s="136"/>
      <c r="G22" s="136"/>
      <c r="H22" s="136"/>
      <c r="I22" s="136"/>
      <c r="J22" s="136"/>
      <c r="K22" s="136"/>
      <c r="L22" s="136"/>
      <c r="M22" s="136"/>
      <c r="N22" s="136"/>
      <c r="O22" s="136"/>
      <c r="P22" s="136"/>
      <c r="Q22" s="136"/>
      <c r="R22" s="136"/>
      <c r="S22" s="136"/>
      <c r="T22" s="136"/>
      <c r="U22" s="136"/>
      <c r="V22" s="136"/>
      <c r="W22" s="136"/>
      <c r="X22" s="136"/>
      <c r="Y22" s="136"/>
      <c r="Z22" s="136"/>
      <c r="AA22" s="136"/>
      <c r="AB22" s="136"/>
      <c r="AC22" s="136"/>
      <c r="AD22" s="136"/>
      <c r="AE22" s="136"/>
      <c r="AF22" s="136"/>
      <c r="AG22" s="136"/>
      <c r="AH22" s="137"/>
    </row>
    <row r="23" spans="1:34" ht="63.75" customHeight="1" thickBot="1" x14ac:dyDescent="0.3">
      <c r="A23" s="115" t="s">
        <v>151</v>
      </c>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c r="AH23" s="117"/>
    </row>
    <row r="24" spans="1:34" ht="6" customHeight="1" thickBot="1" x14ac:dyDescent="0.3"/>
    <row r="25" spans="1:34" x14ac:dyDescent="0.25">
      <c r="A25" s="109" t="s">
        <v>91</v>
      </c>
      <c r="B25" s="110"/>
      <c r="C25" s="110"/>
      <c r="D25" s="110"/>
      <c r="E25" s="110"/>
      <c r="F25" s="110"/>
      <c r="G25" s="110"/>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1"/>
    </row>
    <row r="26" spans="1:34" ht="26.25" customHeight="1" x14ac:dyDescent="0.25">
      <c r="A26" s="138" t="s">
        <v>92</v>
      </c>
      <c r="B26" s="139"/>
      <c r="C26" s="139"/>
      <c r="D26" s="139"/>
      <c r="E26" s="139"/>
      <c r="F26" s="139"/>
      <c r="G26" s="139"/>
      <c r="H26" s="139"/>
      <c r="I26" s="139"/>
      <c r="J26" s="139"/>
      <c r="K26" s="139"/>
      <c r="L26" s="139"/>
      <c r="M26" s="139"/>
      <c r="N26" s="139"/>
      <c r="O26" s="139"/>
      <c r="P26" s="139"/>
      <c r="Q26" s="139"/>
      <c r="R26" s="139"/>
      <c r="S26" s="139"/>
      <c r="T26" s="139"/>
      <c r="U26" s="139"/>
      <c r="V26" s="139"/>
      <c r="W26" s="139"/>
      <c r="X26" s="139"/>
      <c r="Y26" s="139"/>
      <c r="Z26" s="139"/>
      <c r="AA26" s="139"/>
      <c r="AB26" s="139"/>
      <c r="AC26" s="139"/>
      <c r="AD26" s="139"/>
      <c r="AE26" s="139"/>
      <c r="AF26" s="139"/>
      <c r="AG26" s="139"/>
      <c r="AH26" s="140"/>
    </row>
    <row r="27" spans="1:34" ht="33" customHeight="1" x14ac:dyDescent="0.25">
      <c r="A27" s="141" t="s">
        <v>93</v>
      </c>
      <c r="B27" s="142"/>
      <c r="C27" s="143" t="s">
        <v>155</v>
      </c>
      <c r="D27" s="143"/>
      <c r="E27" s="143"/>
      <c r="F27" s="143"/>
      <c r="G27" s="143"/>
      <c r="H27" s="143"/>
      <c r="I27" s="143"/>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4"/>
    </row>
    <row r="28" spans="1:34" ht="15.75" customHeight="1" x14ac:dyDescent="0.25">
      <c r="A28" s="157" t="s">
        <v>95</v>
      </c>
      <c r="B28" s="158"/>
      <c r="C28" s="158"/>
      <c r="D28" s="158"/>
      <c r="E28" s="158"/>
      <c r="F28" s="158"/>
      <c r="G28" s="158"/>
      <c r="H28" s="158"/>
      <c r="I28" s="158" t="s">
        <v>96</v>
      </c>
      <c r="J28" s="158"/>
      <c r="K28" s="158"/>
      <c r="L28" s="158"/>
      <c r="M28" s="158"/>
      <c r="N28" s="158"/>
      <c r="O28" s="158" t="s">
        <v>99</v>
      </c>
      <c r="P28" s="158"/>
      <c r="Q28" s="158"/>
      <c r="R28" s="158"/>
      <c r="S28" s="158"/>
      <c r="T28" s="158"/>
      <c r="U28" s="158"/>
      <c r="V28" s="158"/>
      <c r="W28" s="158"/>
      <c r="X28" s="158" t="s">
        <v>102</v>
      </c>
      <c r="Y28" s="158"/>
      <c r="Z28" s="158"/>
      <c r="AA28" s="158"/>
      <c r="AB28" s="158"/>
      <c r="AC28" s="158"/>
      <c r="AD28" s="158"/>
      <c r="AE28" s="158"/>
      <c r="AF28" s="158"/>
      <c r="AG28" s="158"/>
      <c r="AH28" s="159"/>
    </row>
    <row r="29" spans="1:34" x14ac:dyDescent="0.25">
      <c r="A29" s="37" t="s">
        <v>61</v>
      </c>
      <c r="B29" s="88" t="s">
        <v>94</v>
      </c>
      <c r="C29" s="88"/>
      <c r="D29" s="88"/>
      <c r="E29" s="88"/>
      <c r="F29" s="88"/>
      <c r="G29" s="88"/>
      <c r="H29" s="88"/>
      <c r="I29" s="88" t="s">
        <v>97</v>
      </c>
      <c r="J29" s="88"/>
      <c r="K29" s="88"/>
      <c r="L29" s="88" t="s">
        <v>98</v>
      </c>
      <c r="M29" s="88"/>
      <c r="N29" s="88"/>
      <c r="O29" s="88" t="s">
        <v>94</v>
      </c>
      <c r="P29" s="88"/>
      <c r="Q29" s="88"/>
      <c r="R29" s="88"/>
      <c r="S29" s="88"/>
      <c r="T29" s="88"/>
      <c r="U29" s="88"/>
      <c r="V29" s="88" t="s">
        <v>100</v>
      </c>
      <c r="W29" s="88"/>
      <c r="X29" s="93" t="s">
        <v>94</v>
      </c>
      <c r="Y29" s="94"/>
      <c r="Z29" s="94"/>
      <c r="AA29" s="94"/>
      <c r="AB29" s="94"/>
      <c r="AC29" s="94"/>
      <c r="AD29" s="95"/>
      <c r="AE29" s="88" t="s">
        <v>101</v>
      </c>
      <c r="AF29" s="88"/>
      <c r="AG29" s="88" t="s">
        <v>100</v>
      </c>
      <c r="AH29" s="160"/>
    </row>
    <row r="30" spans="1:34" ht="75" customHeight="1" x14ac:dyDescent="0.25">
      <c r="A30" s="35">
        <v>1</v>
      </c>
      <c r="B30" s="234" t="s">
        <v>162</v>
      </c>
      <c r="C30" s="235"/>
      <c r="D30" s="235"/>
      <c r="E30" s="235"/>
      <c r="F30" s="235"/>
      <c r="G30" s="235"/>
      <c r="H30" s="236"/>
      <c r="I30" s="161">
        <v>43160</v>
      </c>
      <c r="J30" s="161"/>
      <c r="K30" s="161"/>
      <c r="L30" s="161">
        <v>43436</v>
      </c>
      <c r="M30" s="161"/>
      <c r="N30" s="161"/>
      <c r="O30" s="162" t="s">
        <v>156</v>
      </c>
      <c r="P30" s="163"/>
      <c r="Q30" s="163"/>
      <c r="R30" s="163"/>
      <c r="S30" s="163"/>
      <c r="T30" s="163"/>
      <c r="U30" s="164"/>
      <c r="V30" s="165">
        <v>5</v>
      </c>
      <c r="W30" s="165"/>
      <c r="X30" s="162" t="s">
        <v>157</v>
      </c>
      <c r="Y30" s="163"/>
      <c r="Z30" s="163"/>
      <c r="AA30" s="163"/>
      <c r="AB30" s="163"/>
      <c r="AC30" s="163"/>
      <c r="AD30" s="164"/>
      <c r="AE30" s="162" t="s">
        <v>158</v>
      </c>
      <c r="AF30" s="164"/>
      <c r="AG30" s="165">
        <v>4</v>
      </c>
      <c r="AH30" s="166"/>
    </row>
    <row r="31" spans="1:34" ht="48" customHeight="1" thickBot="1" x14ac:dyDescent="0.3">
      <c r="A31" s="36">
        <v>2</v>
      </c>
      <c r="B31" s="214" t="s">
        <v>163</v>
      </c>
      <c r="C31" s="212"/>
      <c r="D31" s="212"/>
      <c r="E31" s="212"/>
      <c r="F31" s="212"/>
      <c r="G31" s="212"/>
      <c r="H31" s="213"/>
      <c r="I31" s="240">
        <v>43161</v>
      </c>
      <c r="J31" s="240"/>
      <c r="K31" s="240"/>
      <c r="L31" s="240">
        <v>43437</v>
      </c>
      <c r="M31" s="240"/>
      <c r="N31" s="240"/>
      <c r="O31" s="241" t="s">
        <v>164</v>
      </c>
      <c r="P31" s="242"/>
      <c r="Q31" s="242"/>
      <c r="R31" s="242"/>
      <c r="S31" s="242"/>
      <c r="T31" s="242"/>
      <c r="U31" s="243"/>
      <c r="V31" s="244">
        <v>10</v>
      </c>
      <c r="W31" s="245"/>
      <c r="X31" s="244" t="s">
        <v>157</v>
      </c>
      <c r="Y31" s="246"/>
      <c r="Z31" s="246"/>
      <c r="AA31" s="246"/>
      <c r="AB31" s="246"/>
      <c r="AC31" s="246"/>
      <c r="AD31" s="245"/>
      <c r="AE31" s="244" t="s">
        <v>158</v>
      </c>
      <c r="AF31" s="245"/>
      <c r="AG31" s="244">
        <v>1</v>
      </c>
      <c r="AH31" s="247"/>
    </row>
    <row r="32" spans="1:34" ht="16.5" thickBot="1" x14ac:dyDescent="0.3"/>
    <row r="33" spans="1:34" ht="33.75" customHeight="1" x14ac:dyDescent="0.25">
      <c r="A33" s="248" t="s">
        <v>103</v>
      </c>
      <c r="B33" s="249"/>
      <c r="C33" s="250" t="s">
        <v>159</v>
      </c>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1"/>
    </row>
    <row r="34" spans="1:34" x14ac:dyDescent="0.25">
      <c r="A34" s="157" t="s">
        <v>95</v>
      </c>
      <c r="B34" s="158"/>
      <c r="C34" s="158"/>
      <c r="D34" s="158"/>
      <c r="E34" s="158"/>
      <c r="F34" s="158"/>
      <c r="G34" s="158"/>
      <c r="H34" s="158"/>
      <c r="I34" s="158" t="s">
        <v>96</v>
      </c>
      <c r="J34" s="158"/>
      <c r="K34" s="158"/>
      <c r="L34" s="158"/>
      <c r="M34" s="158"/>
      <c r="N34" s="158"/>
      <c r="O34" s="158" t="s">
        <v>99</v>
      </c>
      <c r="P34" s="158"/>
      <c r="Q34" s="158"/>
      <c r="R34" s="158"/>
      <c r="S34" s="158"/>
      <c r="T34" s="158"/>
      <c r="U34" s="158"/>
      <c r="V34" s="158"/>
      <c r="W34" s="158"/>
      <c r="X34" s="158" t="s">
        <v>102</v>
      </c>
      <c r="Y34" s="158"/>
      <c r="Z34" s="158"/>
      <c r="AA34" s="158"/>
      <c r="AB34" s="158"/>
      <c r="AC34" s="158"/>
      <c r="AD34" s="158"/>
      <c r="AE34" s="158"/>
      <c r="AF34" s="158"/>
      <c r="AG34" s="158"/>
      <c r="AH34" s="159"/>
    </row>
    <row r="35" spans="1:34" x14ac:dyDescent="0.25">
      <c r="A35" s="37" t="s">
        <v>61</v>
      </c>
      <c r="B35" s="88" t="s">
        <v>94</v>
      </c>
      <c r="C35" s="88"/>
      <c r="D35" s="88"/>
      <c r="E35" s="88"/>
      <c r="F35" s="88"/>
      <c r="G35" s="88"/>
      <c r="H35" s="88"/>
      <c r="I35" s="88" t="s">
        <v>97</v>
      </c>
      <c r="J35" s="88"/>
      <c r="K35" s="88"/>
      <c r="L35" s="88" t="s">
        <v>98</v>
      </c>
      <c r="M35" s="88"/>
      <c r="N35" s="88"/>
      <c r="O35" s="88" t="s">
        <v>94</v>
      </c>
      <c r="P35" s="88"/>
      <c r="Q35" s="88"/>
      <c r="R35" s="88"/>
      <c r="S35" s="88"/>
      <c r="T35" s="88"/>
      <c r="U35" s="88"/>
      <c r="V35" s="88" t="s">
        <v>100</v>
      </c>
      <c r="W35" s="88"/>
      <c r="X35" s="93" t="s">
        <v>94</v>
      </c>
      <c r="Y35" s="94"/>
      <c r="Z35" s="94"/>
      <c r="AA35" s="94"/>
      <c r="AB35" s="94"/>
      <c r="AC35" s="94"/>
      <c r="AD35" s="95"/>
      <c r="AE35" s="88" t="s">
        <v>101</v>
      </c>
      <c r="AF35" s="88"/>
      <c r="AG35" s="88" t="s">
        <v>100</v>
      </c>
      <c r="AH35" s="160"/>
    </row>
    <row r="36" spans="1:34" ht="51.75" customHeight="1" x14ac:dyDescent="0.25">
      <c r="A36" s="35">
        <v>1</v>
      </c>
      <c r="B36" s="237" t="s">
        <v>165</v>
      </c>
      <c r="C36" s="238"/>
      <c r="D36" s="238"/>
      <c r="E36" s="238"/>
      <c r="F36" s="238"/>
      <c r="G36" s="238"/>
      <c r="H36" s="239"/>
      <c r="I36" s="161">
        <v>43160</v>
      </c>
      <c r="J36" s="161"/>
      <c r="K36" s="161"/>
      <c r="L36" s="161">
        <v>43436</v>
      </c>
      <c r="M36" s="161"/>
      <c r="N36" s="161"/>
      <c r="O36" s="167" t="s">
        <v>168</v>
      </c>
      <c r="P36" s="168"/>
      <c r="Q36" s="168"/>
      <c r="R36" s="168"/>
      <c r="S36" s="168"/>
      <c r="T36" s="168"/>
      <c r="U36" s="169"/>
      <c r="V36" s="165">
        <v>10</v>
      </c>
      <c r="W36" s="165"/>
      <c r="X36" s="167" t="s">
        <v>166</v>
      </c>
      <c r="Y36" s="168"/>
      <c r="Z36" s="168"/>
      <c r="AA36" s="168"/>
      <c r="AB36" s="168"/>
      <c r="AC36" s="168"/>
      <c r="AD36" s="169"/>
      <c r="AE36" s="165" t="s">
        <v>152</v>
      </c>
      <c r="AF36" s="165"/>
      <c r="AG36" s="165">
        <v>1</v>
      </c>
      <c r="AH36" s="166"/>
    </row>
    <row r="37" spans="1:34" ht="61.5" customHeight="1" thickBot="1" x14ac:dyDescent="0.3">
      <c r="A37" s="36">
        <v>2</v>
      </c>
      <c r="B37" s="257" t="s">
        <v>171</v>
      </c>
      <c r="C37" s="258"/>
      <c r="D37" s="258"/>
      <c r="E37" s="258"/>
      <c r="F37" s="258"/>
      <c r="G37" s="258"/>
      <c r="H37" s="259"/>
      <c r="I37" s="240">
        <v>43161</v>
      </c>
      <c r="J37" s="240"/>
      <c r="K37" s="240"/>
      <c r="L37" s="240">
        <v>43437</v>
      </c>
      <c r="M37" s="240"/>
      <c r="N37" s="240"/>
      <c r="O37" s="241" t="s">
        <v>167</v>
      </c>
      <c r="P37" s="242"/>
      <c r="Q37" s="242"/>
      <c r="R37" s="242"/>
      <c r="S37" s="242"/>
      <c r="T37" s="242"/>
      <c r="U37" s="243"/>
      <c r="V37" s="255">
        <v>1</v>
      </c>
      <c r="W37" s="255"/>
      <c r="X37" s="252" t="s">
        <v>160</v>
      </c>
      <c r="Y37" s="253"/>
      <c r="Z37" s="253"/>
      <c r="AA37" s="253"/>
      <c r="AB37" s="253"/>
      <c r="AC37" s="253"/>
      <c r="AD37" s="254"/>
      <c r="AE37" s="244" t="s">
        <v>161</v>
      </c>
      <c r="AF37" s="245"/>
      <c r="AG37" s="244">
        <v>1</v>
      </c>
      <c r="AH37" s="247"/>
    </row>
    <row r="38" spans="1:34" ht="16.5" thickBot="1" x14ac:dyDescent="0.3">
      <c r="A38" s="31"/>
      <c r="B38" s="33"/>
      <c r="C38" s="33"/>
      <c r="D38" s="33"/>
      <c r="E38" s="33"/>
      <c r="F38" s="33"/>
      <c r="G38" s="33"/>
      <c r="H38" s="33"/>
      <c r="I38" s="34"/>
      <c r="J38" s="34"/>
      <c r="K38" s="34"/>
      <c r="L38" s="34"/>
      <c r="M38" s="34"/>
      <c r="N38" s="34"/>
      <c r="O38" s="33"/>
      <c r="P38" s="33"/>
      <c r="Q38" s="33"/>
      <c r="R38" s="33"/>
      <c r="S38" s="33"/>
      <c r="T38" s="33"/>
      <c r="U38" s="33"/>
      <c r="V38" s="32"/>
      <c r="W38" s="32"/>
      <c r="X38" s="33"/>
      <c r="Y38" s="33"/>
      <c r="Z38" s="33"/>
      <c r="AA38" s="33"/>
      <c r="AB38" s="33"/>
      <c r="AC38" s="33"/>
      <c r="AD38" s="33"/>
      <c r="AE38" s="32"/>
      <c r="AF38" s="32"/>
      <c r="AG38" s="32"/>
      <c r="AH38" s="256"/>
    </row>
    <row r="39" spans="1:34" ht="33.75" customHeight="1" x14ac:dyDescent="0.25">
      <c r="A39" s="248" t="s">
        <v>104</v>
      </c>
      <c r="B39" s="249"/>
      <c r="C39" s="260" t="s">
        <v>169</v>
      </c>
      <c r="D39" s="260"/>
      <c r="E39" s="260"/>
      <c r="F39" s="260"/>
      <c r="G39" s="260"/>
      <c r="H39" s="260"/>
      <c r="I39" s="260"/>
      <c r="J39" s="260"/>
      <c r="K39" s="260"/>
      <c r="L39" s="260"/>
      <c r="M39" s="260"/>
      <c r="N39" s="260"/>
      <c r="O39" s="260"/>
      <c r="P39" s="260"/>
      <c r="Q39" s="260"/>
      <c r="R39" s="260"/>
      <c r="S39" s="260"/>
      <c r="T39" s="260"/>
      <c r="U39" s="260"/>
      <c r="V39" s="260"/>
      <c r="W39" s="260"/>
      <c r="X39" s="260"/>
      <c r="Y39" s="260"/>
      <c r="Z39" s="260"/>
      <c r="AA39" s="260"/>
      <c r="AB39" s="260"/>
      <c r="AC39" s="260"/>
      <c r="AD39" s="260"/>
      <c r="AE39" s="260"/>
      <c r="AF39" s="260"/>
      <c r="AG39" s="260"/>
      <c r="AH39" s="261"/>
    </row>
    <row r="40" spans="1:34" x14ac:dyDescent="0.25">
      <c r="A40" s="157" t="s">
        <v>95</v>
      </c>
      <c r="B40" s="158"/>
      <c r="C40" s="158"/>
      <c r="D40" s="158"/>
      <c r="E40" s="158"/>
      <c r="F40" s="158"/>
      <c r="G40" s="158"/>
      <c r="H40" s="158"/>
      <c r="I40" s="158" t="s">
        <v>96</v>
      </c>
      <c r="J40" s="158"/>
      <c r="K40" s="158"/>
      <c r="L40" s="158"/>
      <c r="M40" s="158"/>
      <c r="N40" s="158"/>
      <c r="O40" s="158" t="s">
        <v>99</v>
      </c>
      <c r="P40" s="158"/>
      <c r="Q40" s="158"/>
      <c r="R40" s="158"/>
      <c r="S40" s="158"/>
      <c r="T40" s="158"/>
      <c r="U40" s="158"/>
      <c r="V40" s="158"/>
      <c r="W40" s="158"/>
      <c r="X40" s="158" t="s">
        <v>102</v>
      </c>
      <c r="Y40" s="158"/>
      <c r="Z40" s="158"/>
      <c r="AA40" s="158"/>
      <c r="AB40" s="158"/>
      <c r="AC40" s="158"/>
      <c r="AD40" s="158"/>
      <c r="AE40" s="158"/>
      <c r="AF40" s="158"/>
      <c r="AG40" s="158"/>
      <c r="AH40" s="159"/>
    </row>
    <row r="41" spans="1:34" x14ac:dyDescent="0.25">
      <c r="A41" s="37" t="s">
        <v>61</v>
      </c>
      <c r="B41" s="88" t="s">
        <v>94</v>
      </c>
      <c r="C41" s="88"/>
      <c r="D41" s="88"/>
      <c r="E41" s="88"/>
      <c r="F41" s="88"/>
      <c r="G41" s="88"/>
      <c r="H41" s="88"/>
      <c r="I41" s="88" t="s">
        <v>97</v>
      </c>
      <c r="J41" s="88"/>
      <c r="K41" s="88"/>
      <c r="L41" s="88" t="s">
        <v>98</v>
      </c>
      <c r="M41" s="88"/>
      <c r="N41" s="88"/>
      <c r="O41" s="88" t="s">
        <v>94</v>
      </c>
      <c r="P41" s="88"/>
      <c r="Q41" s="88"/>
      <c r="R41" s="88"/>
      <c r="S41" s="88"/>
      <c r="T41" s="88"/>
      <c r="U41" s="88"/>
      <c r="V41" s="88" t="s">
        <v>100</v>
      </c>
      <c r="W41" s="88"/>
      <c r="X41" s="93" t="s">
        <v>94</v>
      </c>
      <c r="Y41" s="94"/>
      <c r="Z41" s="94"/>
      <c r="AA41" s="94"/>
      <c r="AB41" s="94"/>
      <c r="AC41" s="94"/>
      <c r="AD41" s="95"/>
      <c r="AE41" s="88" t="s">
        <v>101</v>
      </c>
      <c r="AF41" s="88"/>
      <c r="AG41" s="88" t="s">
        <v>100</v>
      </c>
      <c r="AH41" s="160"/>
    </row>
    <row r="42" spans="1:34" ht="65.25" customHeight="1" thickBot="1" x14ac:dyDescent="0.3">
      <c r="A42" s="12">
        <v>1</v>
      </c>
      <c r="B42" s="262" t="s">
        <v>170</v>
      </c>
      <c r="C42" s="262"/>
      <c r="D42" s="262"/>
      <c r="E42" s="262"/>
      <c r="F42" s="262"/>
      <c r="G42" s="262"/>
      <c r="H42" s="262"/>
      <c r="I42" s="240">
        <v>43160</v>
      </c>
      <c r="J42" s="240"/>
      <c r="K42" s="240"/>
      <c r="L42" s="240">
        <v>43436</v>
      </c>
      <c r="M42" s="240"/>
      <c r="N42" s="240"/>
      <c r="O42" s="244" t="s">
        <v>172</v>
      </c>
      <c r="P42" s="246"/>
      <c r="Q42" s="246"/>
      <c r="R42" s="246"/>
      <c r="S42" s="246"/>
      <c r="T42" s="246"/>
      <c r="U42" s="245"/>
      <c r="V42" s="255">
        <v>27</v>
      </c>
      <c r="W42" s="255"/>
      <c r="X42" s="262" t="s">
        <v>173</v>
      </c>
      <c r="Y42" s="262"/>
      <c r="Z42" s="262"/>
      <c r="AA42" s="262"/>
      <c r="AB42" s="262"/>
      <c r="AC42" s="262"/>
      <c r="AD42" s="262"/>
      <c r="AE42" s="255" t="s">
        <v>174</v>
      </c>
      <c r="AF42" s="255"/>
      <c r="AG42" s="255">
        <v>1</v>
      </c>
      <c r="AH42" s="263"/>
    </row>
    <row r="43" spans="1:34" ht="3.75" customHeight="1" thickBot="1" x14ac:dyDescent="0.3"/>
    <row r="44" spans="1:34" x14ac:dyDescent="0.25">
      <c r="A44" s="109" t="s">
        <v>105</v>
      </c>
      <c r="B44" s="110"/>
      <c r="C44" s="110"/>
      <c r="D44" s="110"/>
      <c r="E44" s="110"/>
      <c r="F44" s="110"/>
      <c r="G44" s="110"/>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1"/>
    </row>
    <row r="45" spans="1:34" ht="14.25" customHeight="1" x14ac:dyDescent="0.25">
      <c r="A45" s="176" t="s">
        <v>106</v>
      </c>
      <c r="B45" s="177"/>
      <c r="C45" s="177"/>
      <c r="D45" s="177"/>
      <c r="E45" s="177"/>
      <c r="F45" s="177"/>
      <c r="G45" s="177"/>
      <c r="H45" s="177"/>
      <c r="I45" s="177"/>
      <c r="J45" s="177"/>
      <c r="K45" s="177"/>
      <c r="L45" s="177"/>
      <c r="M45" s="177"/>
      <c r="N45" s="177"/>
      <c r="O45" s="177"/>
      <c r="P45" s="177"/>
      <c r="Q45" s="177"/>
      <c r="R45" s="177"/>
      <c r="S45" s="177"/>
      <c r="T45" s="177"/>
      <c r="U45" s="177"/>
      <c r="V45" s="177"/>
      <c r="W45" s="177"/>
      <c r="X45" s="177"/>
      <c r="Y45" s="177"/>
      <c r="Z45" s="177"/>
      <c r="AA45" s="177"/>
      <c r="AB45" s="177"/>
      <c r="AC45" s="177"/>
      <c r="AD45" s="177"/>
      <c r="AE45" s="177"/>
      <c r="AF45" s="177"/>
      <c r="AG45" s="177"/>
      <c r="AH45" s="178"/>
    </row>
    <row r="46" spans="1:34" x14ac:dyDescent="0.25">
      <c r="A46" s="179" t="s">
        <v>148</v>
      </c>
      <c r="B46" s="180"/>
      <c r="C46" s="180"/>
      <c r="D46" s="180"/>
      <c r="E46" s="180"/>
      <c r="F46" s="180"/>
      <c r="G46" s="180"/>
      <c r="H46" s="180"/>
      <c r="I46" s="180"/>
      <c r="J46" s="180"/>
      <c r="K46" s="180"/>
      <c r="L46" s="180"/>
      <c r="M46" s="180"/>
      <c r="N46" s="180"/>
      <c r="O46" s="180"/>
      <c r="P46" s="180"/>
      <c r="Q46" s="180"/>
      <c r="R46" s="180"/>
      <c r="S46" s="180"/>
      <c r="T46" s="180"/>
      <c r="U46" s="180"/>
      <c r="V46" s="180"/>
      <c r="W46" s="180"/>
      <c r="X46" s="180"/>
      <c r="Y46" s="180"/>
      <c r="Z46" s="180"/>
      <c r="AA46" s="180"/>
      <c r="AB46" s="180"/>
      <c r="AC46" s="180"/>
      <c r="AD46" s="180"/>
      <c r="AE46" s="180"/>
      <c r="AF46" s="180"/>
      <c r="AG46" s="180"/>
      <c r="AH46" s="181"/>
    </row>
    <row r="47" spans="1:34" x14ac:dyDescent="0.25">
      <c r="A47" s="182" t="s">
        <v>107</v>
      </c>
      <c r="B47" s="183"/>
      <c r="C47" s="183"/>
      <c r="D47" s="183"/>
      <c r="E47" s="183"/>
      <c r="F47" s="183"/>
      <c r="G47" s="183"/>
      <c r="H47" s="183"/>
      <c r="I47" s="184">
        <v>50000</v>
      </c>
      <c r="J47" s="184"/>
      <c r="K47" s="184"/>
      <c r="L47" s="184"/>
      <c r="M47" s="184"/>
      <c r="N47" s="184"/>
      <c r="O47" s="184"/>
      <c r="P47" s="184"/>
      <c r="Q47" s="184"/>
      <c r="R47" s="184"/>
      <c r="S47" s="184"/>
      <c r="T47" s="184"/>
      <c r="U47" s="184"/>
      <c r="V47" s="184"/>
      <c r="W47" s="184"/>
      <c r="X47" s="184"/>
      <c r="Y47" s="184"/>
      <c r="Z47" s="184"/>
      <c r="AA47" s="184"/>
      <c r="AB47" s="184"/>
      <c r="AC47" s="184"/>
      <c r="AD47" s="184"/>
      <c r="AE47" s="184"/>
      <c r="AF47" s="184"/>
      <c r="AG47" s="184"/>
      <c r="AH47" s="185"/>
    </row>
    <row r="48" spans="1:34" x14ac:dyDescent="0.25">
      <c r="A48" s="186" t="s">
        <v>108</v>
      </c>
      <c r="B48" s="187"/>
      <c r="C48" s="187"/>
      <c r="D48" s="187"/>
      <c r="E48" s="187"/>
      <c r="F48" s="187"/>
      <c r="G48" s="187"/>
      <c r="H48" s="187"/>
      <c r="I48" s="187"/>
      <c r="J48" s="187"/>
      <c r="K48" s="187"/>
      <c r="L48" s="187"/>
      <c r="M48" s="187"/>
      <c r="N48" s="187"/>
      <c r="O48" s="187"/>
      <c r="P48" s="187"/>
      <c r="Q48" s="187"/>
      <c r="R48" s="187"/>
      <c r="S48" s="187"/>
      <c r="T48" s="187"/>
      <c r="U48" s="187"/>
      <c r="V48" s="187"/>
      <c r="W48" s="187"/>
      <c r="X48" s="187"/>
      <c r="Y48" s="187"/>
      <c r="Z48" s="187"/>
      <c r="AA48" s="187"/>
      <c r="AB48" s="187"/>
      <c r="AC48" s="187"/>
      <c r="AD48" s="187"/>
      <c r="AE48" s="187"/>
      <c r="AF48" s="187"/>
      <c r="AG48" s="187"/>
      <c r="AH48" s="188"/>
    </row>
    <row r="49" spans="1:34" x14ac:dyDescent="0.25">
      <c r="A49" s="171" t="s">
        <v>114</v>
      </c>
      <c r="B49" s="88"/>
      <c r="C49" s="88"/>
      <c r="D49" s="88"/>
      <c r="E49" s="88"/>
      <c r="F49" s="88"/>
      <c r="G49" s="88"/>
      <c r="H49" s="88"/>
      <c r="I49" s="88"/>
      <c r="J49" s="88"/>
      <c r="K49" s="88"/>
      <c r="L49" s="88"/>
      <c r="M49" s="88"/>
      <c r="N49" s="88"/>
      <c r="O49" s="88"/>
      <c r="P49" s="88"/>
      <c r="Q49" s="88"/>
      <c r="R49" s="88"/>
      <c r="S49" s="88"/>
      <c r="T49" s="88"/>
      <c r="U49" s="88"/>
      <c r="V49" s="88"/>
      <c r="W49" s="88"/>
      <c r="X49" s="88"/>
      <c r="Y49" s="172" t="s">
        <v>113</v>
      </c>
      <c r="Z49" s="172"/>
      <c r="AA49" s="172" t="s">
        <v>112</v>
      </c>
      <c r="AB49" s="172"/>
      <c r="AC49" s="173" t="s">
        <v>111</v>
      </c>
      <c r="AD49" s="173"/>
      <c r="AE49" s="173"/>
      <c r="AF49" s="174" t="s">
        <v>110</v>
      </c>
      <c r="AG49" s="174"/>
      <c r="AH49" s="175"/>
    </row>
    <row r="50" spans="1:34" ht="18" customHeight="1" x14ac:dyDescent="0.25">
      <c r="A50" s="30" t="s">
        <v>61</v>
      </c>
      <c r="B50" s="88" t="s">
        <v>94</v>
      </c>
      <c r="C50" s="88"/>
      <c r="D50" s="88"/>
      <c r="E50" s="88"/>
      <c r="F50" s="88"/>
      <c r="G50" s="88"/>
      <c r="H50" s="88"/>
      <c r="I50" s="88"/>
      <c r="J50" s="88"/>
      <c r="K50" s="88"/>
      <c r="L50" s="88"/>
      <c r="M50" s="88"/>
      <c r="N50" s="88"/>
      <c r="O50" s="88"/>
      <c r="P50" s="88"/>
      <c r="Q50" s="88"/>
      <c r="R50" s="88"/>
      <c r="S50" s="88"/>
      <c r="T50" s="88"/>
      <c r="U50" s="88"/>
      <c r="V50" s="88"/>
      <c r="W50" s="88"/>
      <c r="X50" s="88"/>
      <c r="Y50" s="172"/>
      <c r="Z50" s="172"/>
      <c r="AA50" s="172"/>
      <c r="AB50" s="172"/>
      <c r="AC50" s="173"/>
      <c r="AD50" s="173"/>
      <c r="AE50" s="173"/>
      <c r="AF50" s="174"/>
      <c r="AG50" s="174"/>
      <c r="AH50" s="175"/>
    </row>
    <row r="51" spans="1:34" x14ac:dyDescent="0.25">
      <c r="A51" s="30">
        <v>1</v>
      </c>
      <c r="B51" s="105"/>
      <c r="C51" s="105"/>
      <c r="D51" s="105"/>
      <c r="E51" s="105"/>
      <c r="F51" s="105"/>
      <c r="G51" s="105"/>
      <c r="H51" s="105"/>
      <c r="I51" s="105"/>
      <c r="J51" s="105"/>
      <c r="K51" s="105"/>
      <c r="L51" s="105"/>
      <c r="M51" s="105"/>
      <c r="N51" s="105"/>
      <c r="O51" s="105"/>
      <c r="P51" s="105"/>
      <c r="Q51" s="105"/>
      <c r="R51" s="105"/>
      <c r="S51" s="105"/>
      <c r="T51" s="105"/>
      <c r="U51" s="105"/>
      <c r="V51" s="105"/>
      <c r="W51" s="105"/>
      <c r="X51" s="105"/>
      <c r="Y51" s="93"/>
      <c r="Z51" s="95"/>
      <c r="AA51" s="93"/>
      <c r="AB51" s="95"/>
      <c r="AC51" s="106"/>
      <c r="AD51" s="106"/>
      <c r="AE51" s="106"/>
      <c r="AF51" s="107"/>
      <c r="AG51" s="107"/>
      <c r="AH51" s="108"/>
    </row>
    <row r="52" spans="1:34" x14ac:dyDescent="0.25">
      <c r="A52" s="30">
        <v>2</v>
      </c>
      <c r="B52" s="105"/>
      <c r="C52" s="105"/>
      <c r="D52" s="105"/>
      <c r="E52" s="105"/>
      <c r="F52" s="105"/>
      <c r="G52" s="105"/>
      <c r="H52" s="105"/>
      <c r="I52" s="105"/>
      <c r="J52" s="105"/>
      <c r="K52" s="105"/>
      <c r="L52" s="105"/>
      <c r="M52" s="105"/>
      <c r="N52" s="105"/>
      <c r="O52" s="105"/>
      <c r="P52" s="105"/>
      <c r="Q52" s="105"/>
      <c r="R52" s="105"/>
      <c r="S52" s="105"/>
      <c r="T52" s="105"/>
      <c r="U52" s="105"/>
      <c r="V52" s="105"/>
      <c r="W52" s="105"/>
      <c r="X52" s="105"/>
      <c r="Y52" s="93"/>
      <c r="Z52" s="95"/>
      <c r="AA52" s="93"/>
      <c r="AB52" s="95"/>
      <c r="AC52" s="106"/>
      <c r="AD52" s="106"/>
      <c r="AE52" s="106"/>
      <c r="AF52" s="107"/>
      <c r="AG52" s="107"/>
      <c r="AH52" s="108"/>
    </row>
    <row r="53" spans="1:34" x14ac:dyDescent="0.25">
      <c r="A53" s="30">
        <v>3</v>
      </c>
      <c r="B53" s="105"/>
      <c r="C53" s="105"/>
      <c r="D53" s="105"/>
      <c r="E53" s="105"/>
      <c r="F53" s="105"/>
      <c r="G53" s="105"/>
      <c r="H53" s="105"/>
      <c r="I53" s="105"/>
      <c r="J53" s="105"/>
      <c r="K53" s="105"/>
      <c r="L53" s="105"/>
      <c r="M53" s="105"/>
      <c r="N53" s="105"/>
      <c r="O53" s="105"/>
      <c r="P53" s="105"/>
      <c r="Q53" s="105"/>
      <c r="R53" s="105"/>
      <c r="S53" s="105"/>
      <c r="T53" s="105"/>
      <c r="U53" s="105"/>
      <c r="V53" s="105"/>
      <c r="W53" s="105"/>
      <c r="X53" s="105"/>
      <c r="Y53" s="93"/>
      <c r="Z53" s="95"/>
      <c r="AA53" s="93"/>
      <c r="AB53" s="95"/>
      <c r="AC53" s="106"/>
      <c r="AD53" s="106"/>
      <c r="AE53" s="106"/>
      <c r="AF53" s="107"/>
      <c r="AG53" s="107"/>
      <c r="AH53" s="108"/>
    </row>
    <row r="54" spans="1:34" x14ac:dyDescent="0.25">
      <c r="A54" s="30">
        <v>4</v>
      </c>
      <c r="B54" s="105"/>
      <c r="C54" s="105"/>
      <c r="D54" s="105"/>
      <c r="E54" s="105"/>
      <c r="F54" s="105"/>
      <c r="G54" s="105"/>
      <c r="H54" s="105"/>
      <c r="I54" s="105"/>
      <c r="J54" s="105"/>
      <c r="K54" s="105"/>
      <c r="L54" s="105"/>
      <c r="M54" s="105"/>
      <c r="N54" s="105"/>
      <c r="O54" s="105"/>
      <c r="P54" s="105"/>
      <c r="Q54" s="105"/>
      <c r="R54" s="105"/>
      <c r="S54" s="105"/>
      <c r="T54" s="105"/>
      <c r="U54" s="105"/>
      <c r="V54" s="105"/>
      <c r="W54" s="105"/>
      <c r="X54" s="105"/>
      <c r="Y54" s="93"/>
      <c r="Z54" s="95"/>
      <c r="AA54" s="93"/>
      <c r="AB54" s="95"/>
      <c r="AC54" s="106"/>
      <c r="AD54" s="106"/>
      <c r="AE54" s="106"/>
      <c r="AF54" s="107"/>
      <c r="AG54" s="107"/>
      <c r="AH54" s="108"/>
    </row>
    <row r="55" spans="1:34" x14ac:dyDescent="0.25">
      <c r="A55" s="30">
        <v>5</v>
      </c>
      <c r="B55" s="105"/>
      <c r="C55" s="105"/>
      <c r="D55" s="105"/>
      <c r="E55" s="105"/>
      <c r="F55" s="105"/>
      <c r="G55" s="105"/>
      <c r="H55" s="105"/>
      <c r="I55" s="105"/>
      <c r="J55" s="105"/>
      <c r="K55" s="105"/>
      <c r="L55" s="105"/>
      <c r="M55" s="105"/>
      <c r="N55" s="105"/>
      <c r="O55" s="105"/>
      <c r="P55" s="105"/>
      <c r="Q55" s="105"/>
      <c r="R55" s="105"/>
      <c r="S55" s="105"/>
      <c r="T55" s="105"/>
      <c r="U55" s="105"/>
      <c r="V55" s="105"/>
      <c r="W55" s="105"/>
      <c r="X55" s="105"/>
      <c r="Y55" s="93"/>
      <c r="Z55" s="95"/>
      <c r="AA55" s="93"/>
      <c r="AB55" s="95"/>
      <c r="AC55" s="106"/>
      <c r="AD55" s="106"/>
      <c r="AE55" s="106"/>
      <c r="AF55" s="107"/>
      <c r="AG55" s="107"/>
      <c r="AH55" s="108"/>
    </row>
    <row r="56" spans="1:34" x14ac:dyDescent="0.25">
      <c r="A56" s="30">
        <v>6</v>
      </c>
      <c r="B56" s="105"/>
      <c r="C56" s="105"/>
      <c r="D56" s="105"/>
      <c r="E56" s="105"/>
      <c r="F56" s="105"/>
      <c r="G56" s="105"/>
      <c r="H56" s="105"/>
      <c r="I56" s="105"/>
      <c r="J56" s="105"/>
      <c r="K56" s="105"/>
      <c r="L56" s="105"/>
      <c r="M56" s="105"/>
      <c r="N56" s="105"/>
      <c r="O56" s="105"/>
      <c r="P56" s="105"/>
      <c r="Q56" s="105"/>
      <c r="R56" s="105"/>
      <c r="S56" s="105"/>
      <c r="T56" s="105"/>
      <c r="U56" s="105"/>
      <c r="V56" s="105"/>
      <c r="W56" s="105"/>
      <c r="X56" s="105"/>
      <c r="Y56" s="93"/>
      <c r="Z56" s="95"/>
      <c r="AA56" s="93"/>
      <c r="AB56" s="95"/>
      <c r="AC56" s="106"/>
      <c r="AD56" s="106"/>
      <c r="AE56" s="106"/>
      <c r="AF56" s="107"/>
      <c r="AG56" s="107"/>
      <c r="AH56" s="108"/>
    </row>
    <row r="57" spans="1:34" x14ac:dyDescent="0.25">
      <c r="A57" s="30">
        <v>7</v>
      </c>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93"/>
      <c r="Z57" s="95"/>
      <c r="AA57" s="93"/>
      <c r="AB57" s="95"/>
      <c r="AC57" s="106"/>
      <c r="AD57" s="106"/>
      <c r="AE57" s="106"/>
      <c r="AF57" s="107"/>
      <c r="AG57" s="107"/>
      <c r="AH57" s="108"/>
    </row>
    <row r="58" spans="1:34" x14ac:dyDescent="0.25">
      <c r="A58" s="30">
        <v>8</v>
      </c>
      <c r="B58" s="105"/>
      <c r="C58" s="105"/>
      <c r="D58" s="105"/>
      <c r="E58" s="105"/>
      <c r="F58" s="105"/>
      <c r="G58" s="105"/>
      <c r="H58" s="105"/>
      <c r="I58" s="105"/>
      <c r="J58" s="105"/>
      <c r="K58" s="105"/>
      <c r="L58" s="105"/>
      <c r="M58" s="105"/>
      <c r="N58" s="105"/>
      <c r="O58" s="105"/>
      <c r="P58" s="105"/>
      <c r="Q58" s="105"/>
      <c r="R58" s="105"/>
      <c r="S58" s="105"/>
      <c r="T58" s="105"/>
      <c r="U58" s="105"/>
      <c r="V58" s="105"/>
      <c r="W58" s="105"/>
      <c r="X58" s="105"/>
      <c r="Y58" s="93"/>
      <c r="Z58" s="95"/>
      <c r="AA58" s="93"/>
      <c r="AB58" s="95"/>
      <c r="AC58" s="106"/>
      <c r="AD58" s="106"/>
      <c r="AE58" s="106"/>
      <c r="AF58" s="107"/>
      <c r="AG58" s="107"/>
      <c r="AH58" s="108"/>
    </row>
    <row r="59" spans="1:34" x14ac:dyDescent="0.25">
      <c r="A59" s="30">
        <v>9</v>
      </c>
      <c r="B59" s="105"/>
      <c r="C59" s="105"/>
      <c r="D59" s="105"/>
      <c r="E59" s="105"/>
      <c r="F59" s="105"/>
      <c r="G59" s="105"/>
      <c r="H59" s="105"/>
      <c r="I59" s="105"/>
      <c r="J59" s="105"/>
      <c r="K59" s="105"/>
      <c r="L59" s="105"/>
      <c r="M59" s="105"/>
      <c r="N59" s="105"/>
      <c r="O59" s="105"/>
      <c r="P59" s="105"/>
      <c r="Q59" s="105"/>
      <c r="R59" s="105"/>
      <c r="S59" s="105"/>
      <c r="T59" s="105"/>
      <c r="U59" s="105"/>
      <c r="V59" s="105"/>
      <c r="W59" s="105"/>
      <c r="X59" s="105"/>
      <c r="Y59" s="93"/>
      <c r="Z59" s="95"/>
      <c r="AA59" s="93"/>
      <c r="AB59" s="95"/>
      <c r="AC59" s="106"/>
      <c r="AD59" s="106"/>
      <c r="AE59" s="106"/>
      <c r="AF59" s="107"/>
      <c r="AG59" s="107"/>
      <c r="AH59" s="108"/>
    </row>
    <row r="60" spans="1:34" x14ac:dyDescent="0.25">
      <c r="A60" s="30">
        <v>10</v>
      </c>
      <c r="B60" s="105"/>
      <c r="C60" s="105"/>
      <c r="D60" s="105"/>
      <c r="E60" s="105"/>
      <c r="F60" s="105"/>
      <c r="G60" s="105"/>
      <c r="H60" s="105"/>
      <c r="I60" s="105"/>
      <c r="J60" s="105"/>
      <c r="K60" s="105"/>
      <c r="L60" s="105"/>
      <c r="M60" s="105"/>
      <c r="N60" s="105"/>
      <c r="O60" s="105"/>
      <c r="P60" s="105"/>
      <c r="Q60" s="105"/>
      <c r="R60" s="105"/>
      <c r="S60" s="105"/>
      <c r="T60" s="105"/>
      <c r="U60" s="105"/>
      <c r="V60" s="105"/>
      <c r="W60" s="105"/>
      <c r="X60" s="105"/>
      <c r="Y60" s="93"/>
      <c r="Z60" s="95"/>
      <c r="AA60" s="93"/>
      <c r="AB60" s="95"/>
      <c r="AC60" s="106"/>
      <c r="AD60" s="106"/>
      <c r="AE60" s="106"/>
      <c r="AF60" s="107"/>
      <c r="AG60" s="107"/>
      <c r="AH60" s="108"/>
    </row>
    <row r="61" spans="1:34" x14ac:dyDescent="0.25">
      <c r="A61" s="13">
        <v>11</v>
      </c>
      <c r="B61" s="105"/>
      <c r="C61" s="105"/>
      <c r="D61" s="105"/>
      <c r="E61" s="105"/>
      <c r="F61" s="105"/>
      <c r="G61" s="105"/>
      <c r="H61" s="105"/>
      <c r="I61" s="105"/>
      <c r="J61" s="105"/>
      <c r="K61" s="105"/>
      <c r="L61" s="105"/>
      <c r="M61" s="105"/>
      <c r="N61" s="105"/>
      <c r="O61" s="105"/>
      <c r="P61" s="105"/>
      <c r="Q61" s="105"/>
      <c r="R61" s="105"/>
      <c r="S61" s="105"/>
      <c r="T61" s="105"/>
      <c r="U61" s="105"/>
      <c r="V61" s="105"/>
      <c r="W61" s="105"/>
      <c r="X61" s="105"/>
      <c r="Y61" s="93"/>
      <c r="Z61" s="95"/>
      <c r="AA61" s="93"/>
      <c r="AB61" s="95"/>
      <c r="AC61" s="106"/>
      <c r="AD61" s="106"/>
      <c r="AE61" s="106"/>
      <c r="AF61" s="107"/>
      <c r="AG61" s="107"/>
      <c r="AH61" s="108"/>
    </row>
    <row r="62" spans="1:34" x14ac:dyDescent="0.25">
      <c r="A62" s="13">
        <v>12</v>
      </c>
      <c r="B62" s="105"/>
      <c r="C62" s="105"/>
      <c r="D62" s="105"/>
      <c r="E62" s="105"/>
      <c r="F62" s="105"/>
      <c r="G62" s="105"/>
      <c r="H62" s="105"/>
      <c r="I62" s="105"/>
      <c r="J62" s="105"/>
      <c r="K62" s="105"/>
      <c r="L62" s="105"/>
      <c r="M62" s="105"/>
      <c r="N62" s="105"/>
      <c r="O62" s="105"/>
      <c r="P62" s="105"/>
      <c r="Q62" s="105"/>
      <c r="R62" s="105"/>
      <c r="S62" s="105"/>
      <c r="T62" s="105"/>
      <c r="U62" s="105"/>
      <c r="V62" s="105"/>
      <c r="W62" s="105"/>
      <c r="X62" s="105"/>
      <c r="Y62" s="93"/>
      <c r="Z62" s="95"/>
      <c r="AA62" s="93"/>
      <c r="AB62" s="95"/>
      <c r="AC62" s="106"/>
      <c r="AD62" s="106"/>
      <c r="AE62" s="106"/>
      <c r="AF62" s="107"/>
      <c r="AG62" s="107"/>
      <c r="AH62" s="108"/>
    </row>
    <row r="63" spans="1:34" x14ac:dyDescent="0.25">
      <c r="A63" s="13">
        <v>13</v>
      </c>
      <c r="B63" s="105"/>
      <c r="C63" s="105"/>
      <c r="D63" s="105"/>
      <c r="E63" s="105"/>
      <c r="F63" s="105"/>
      <c r="G63" s="105"/>
      <c r="H63" s="105"/>
      <c r="I63" s="105"/>
      <c r="J63" s="105"/>
      <c r="K63" s="105"/>
      <c r="L63" s="105"/>
      <c r="M63" s="105"/>
      <c r="N63" s="105"/>
      <c r="O63" s="105"/>
      <c r="P63" s="105"/>
      <c r="Q63" s="105"/>
      <c r="R63" s="105"/>
      <c r="S63" s="105"/>
      <c r="T63" s="105"/>
      <c r="U63" s="105"/>
      <c r="V63" s="105"/>
      <c r="W63" s="105"/>
      <c r="X63" s="105"/>
      <c r="Y63" s="93"/>
      <c r="Z63" s="95"/>
      <c r="AA63" s="93"/>
      <c r="AB63" s="95"/>
      <c r="AC63" s="106"/>
      <c r="AD63" s="106"/>
      <c r="AE63" s="106"/>
      <c r="AF63" s="107"/>
      <c r="AG63" s="107"/>
      <c r="AH63" s="108"/>
    </row>
    <row r="64" spans="1:34" x14ac:dyDescent="0.25">
      <c r="A64" s="13">
        <v>14</v>
      </c>
      <c r="B64" s="105"/>
      <c r="C64" s="105"/>
      <c r="D64" s="105"/>
      <c r="E64" s="105"/>
      <c r="F64" s="105"/>
      <c r="G64" s="105"/>
      <c r="H64" s="105"/>
      <c r="I64" s="105"/>
      <c r="J64" s="105"/>
      <c r="K64" s="105"/>
      <c r="L64" s="105"/>
      <c r="M64" s="105"/>
      <c r="N64" s="105"/>
      <c r="O64" s="105"/>
      <c r="P64" s="105"/>
      <c r="Q64" s="105"/>
      <c r="R64" s="105"/>
      <c r="S64" s="105"/>
      <c r="T64" s="105"/>
      <c r="U64" s="105"/>
      <c r="V64" s="105"/>
      <c r="W64" s="105"/>
      <c r="X64" s="105"/>
      <c r="Y64" s="93"/>
      <c r="Z64" s="95"/>
      <c r="AA64" s="93"/>
      <c r="AB64" s="95"/>
      <c r="AC64" s="106"/>
      <c r="AD64" s="106"/>
      <c r="AE64" s="106"/>
      <c r="AF64" s="107"/>
      <c r="AG64" s="107"/>
      <c r="AH64" s="108"/>
    </row>
    <row r="65" spans="1:34" x14ac:dyDescent="0.25">
      <c r="A65" s="13">
        <v>15</v>
      </c>
      <c r="B65" s="105"/>
      <c r="C65" s="105"/>
      <c r="D65" s="105"/>
      <c r="E65" s="105"/>
      <c r="F65" s="105"/>
      <c r="G65" s="105"/>
      <c r="H65" s="105"/>
      <c r="I65" s="105"/>
      <c r="J65" s="105"/>
      <c r="K65" s="105"/>
      <c r="L65" s="105"/>
      <c r="M65" s="105"/>
      <c r="N65" s="105"/>
      <c r="O65" s="105"/>
      <c r="P65" s="105"/>
      <c r="Q65" s="105"/>
      <c r="R65" s="105"/>
      <c r="S65" s="105"/>
      <c r="T65" s="105"/>
      <c r="U65" s="105"/>
      <c r="V65" s="105"/>
      <c r="W65" s="105"/>
      <c r="X65" s="105"/>
      <c r="Y65" s="93"/>
      <c r="Z65" s="95"/>
      <c r="AA65" s="93"/>
      <c r="AB65" s="95"/>
      <c r="AC65" s="106"/>
      <c r="AD65" s="106"/>
      <c r="AE65" s="106"/>
      <c r="AF65" s="107"/>
      <c r="AG65" s="107"/>
      <c r="AH65" s="108"/>
    </row>
    <row r="66" spans="1:34" ht="16.5" thickBot="1" x14ac:dyDescent="0.3">
      <c r="A66" s="189" t="s">
        <v>109</v>
      </c>
      <c r="B66" s="190"/>
      <c r="C66" s="190"/>
      <c r="D66" s="190"/>
      <c r="E66" s="190"/>
      <c r="F66" s="190"/>
      <c r="G66" s="190"/>
      <c r="H66" s="190"/>
      <c r="I66" s="190"/>
      <c r="J66" s="190"/>
      <c r="K66" s="190"/>
      <c r="L66" s="190"/>
      <c r="M66" s="190"/>
      <c r="N66" s="190"/>
      <c r="O66" s="190"/>
      <c r="P66" s="190"/>
      <c r="Q66" s="190"/>
      <c r="R66" s="190"/>
      <c r="S66" s="190"/>
      <c r="T66" s="190"/>
      <c r="U66" s="190"/>
      <c r="V66" s="190"/>
      <c r="W66" s="190"/>
      <c r="X66" s="190"/>
      <c r="Y66" s="190"/>
      <c r="Z66" s="190"/>
      <c r="AA66" s="190"/>
      <c r="AB66" s="190"/>
      <c r="AC66" s="190"/>
      <c r="AD66" s="190"/>
      <c r="AE66" s="190"/>
      <c r="AF66" s="191">
        <f>SUM(AF51:AH65)</f>
        <v>0</v>
      </c>
      <c r="AG66" s="190"/>
      <c r="AH66" s="192"/>
    </row>
    <row r="67" spans="1:34" x14ac:dyDescent="0.25">
      <c r="A67" s="193" t="s">
        <v>115</v>
      </c>
      <c r="B67" s="194"/>
      <c r="C67" s="194"/>
      <c r="D67" s="194"/>
      <c r="E67" s="194"/>
      <c r="F67" s="194"/>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5"/>
    </row>
    <row r="68" spans="1:34" x14ac:dyDescent="0.25">
      <c r="A68" s="196" t="s">
        <v>117</v>
      </c>
      <c r="B68" s="197"/>
      <c r="C68" s="197"/>
      <c r="D68" s="197"/>
      <c r="E68" s="197"/>
      <c r="F68" s="198"/>
      <c r="G68" s="196">
        <v>1</v>
      </c>
      <c r="H68" s="197"/>
      <c r="I68" s="197"/>
      <c r="J68" s="198"/>
      <c r="K68" s="196">
        <v>2</v>
      </c>
      <c r="L68" s="197"/>
      <c r="M68" s="197"/>
      <c r="N68" s="198"/>
      <c r="O68" s="196">
        <v>3</v>
      </c>
      <c r="P68" s="197"/>
      <c r="Q68" s="197"/>
      <c r="R68" s="198"/>
      <c r="S68" s="196">
        <v>4</v>
      </c>
      <c r="T68" s="197"/>
      <c r="U68" s="197"/>
      <c r="V68" s="198"/>
      <c r="W68" s="196">
        <v>5</v>
      </c>
      <c r="X68" s="197"/>
      <c r="Y68" s="197"/>
      <c r="Z68" s="198"/>
      <c r="AA68" s="196">
        <v>6</v>
      </c>
      <c r="AB68" s="197"/>
      <c r="AC68" s="197"/>
      <c r="AD68" s="198"/>
      <c r="AE68" s="165" t="s">
        <v>118</v>
      </c>
      <c r="AF68" s="165"/>
      <c r="AG68" s="165"/>
      <c r="AH68" s="165"/>
    </row>
    <row r="69" spans="1:34" x14ac:dyDescent="0.25">
      <c r="A69" s="199" t="s">
        <v>116</v>
      </c>
      <c r="B69" s="200"/>
      <c r="C69" s="200"/>
      <c r="D69" s="200"/>
      <c r="E69" s="200"/>
      <c r="F69" s="201"/>
      <c r="G69" s="202"/>
      <c r="H69" s="203"/>
      <c r="I69" s="203"/>
      <c r="J69" s="204"/>
      <c r="K69" s="202"/>
      <c r="L69" s="203"/>
      <c r="M69" s="203"/>
      <c r="N69" s="204"/>
      <c r="O69" s="202"/>
      <c r="P69" s="203"/>
      <c r="Q69" s="203"/>
      <c r="R69" s="204"/>
      <c r="S69" s="202"/>
      <c r="T69" s="203"/>
      <c r="U69" s="203"/>
      <c r="V69" s="204"/>
      <c r="W69" s="202"/>
      <c r="X69" s="203"/>
      <c r="Y69" s="203"/>
      <c r="Z69" s="204"/>
      <c r="AA69" s="202"/>
      <c r="AB69" s="203"/>
      <c r="AC69" s="203"/>
      <c r="AD69" s="204"/>
      <c r="AE69" s="165"/>
      <c r="AF69" s="165"/>
      <c r="AG69" s="165"/>
      <c r="AH69" s="165"/>
    </row>
    <row r="70" spans="1:34" x14ac:dyDescent="0.25">
      <c r="A70" s="196" t="s">
        <v>117</v>
      </c>
      <c r="B70" s="197"/>
      <c r="C70" s="197"/>
      <c r="D70" s="197"/>
      <c r="E70" s="197"/>
      <c r="F70" s="198"/>
      <c r="G70" s="196">
        <v>7</v>
      </c>
      <c r="H70" s="197"/>
      <c r="I70" s="197"/>
      <c r="J70" s="198"/>
      <c r="K70" s="196">
        <v>8</v>
      </c>
      <c r="L70" s="197"/>
      <c r="M70" s="197"/>
      <c r="N70" s="198"/>
      <c r="O70" s="196">
        <v>9</v>
      </c>
      <c r="P70" s="197"/>
      <c r="Q70" s="197"/>
      <c r="R70" s="198"/>
      <c r="S70" s="196">
        <v>10</v>
      </c>
      <c r="T70" s="197"/>
      <c r="U70" s="197"/>
      <c r="V70" s="198"/>
      <c r="W70" s="196">
        <v>11</v>
      </c>
      <c r="X70" s="197"/>
      <c r="Y70" s="197"/>
      <c r="Z70" s="198"/>
      <c r="AA70" s="196">
        <v>12</v>
      </c>
      <c r="AB70" s="197"/>
      <c r="AC70" s="197"/>
      <c r="AD70" s="198"/>
      <c r="AE70" s="165"/>
      <c r="AF70" s="165"/>
      <c r="AG70" s="165"/>
      <c r="AH70" s="165"/>
    </row>
    <row r="71" spans="1:34" x14ac:dyDescent="0.25">
      <c r="A71" s="199" t="s">
        <v>116</v>
      </c>
      <c r="B71" s="200"/>
      <c r="C71" s="200"/>
      <c r="D71" s="200"/>
      <c r="E71" s="200"/>
      <c r="F71" s="201"/>
      <c r="G71" s="202"/>
      <c r="H71" s="203"/>
      <c r="I71" s="203"/>
      <c r="J71" s="204"/>
      <c r="K71" s="202"/>
      <c r="L71" s="203"/>
      <c r="M71" s="203"/>
      <c r="N71" s="204"/>
      <c r="O71" s="202"/>
      <c r="P71" s="203"/>
      <c r="Q71" s="203"/>
      <c r="R71" s="204"/>
      <c r="S71" s="202"/>
      <c r="T71" s="203"/>
      <c r="U71" s="203"/>
      <c r="V71" s="204"/>
      <c r="W71" s="202"/>
      <c r="X71" s="203"/>
      <c r="Y71" s="203"/>
      <c r="Z71" s="204"/>
      <c r="AA71" s="202"/>
      <c r="AB71" s="203"/>
      <c r="AC71" s="203"/>
      <c r="AD71" s="204"/>
      <c r="AE71" s="220">
        <f>SUM(G69+K69+O69+S69+W69+AA69+G71+K71+O71+S71+W71+AA71)</f>
        <v>0</v>
      </c>
      <c r="AF71" s="221"/>
      <c r="AG71" s="221"/>
      <c r="AH71" s="221"/>
    </row>
    <row r="72" spans="1:34" ht="3.75" customHeight="1" thickBot="1" x14ac:dyDescent="0.3"/>
    <row r="73" spans="1:34" x14ac:dyDescent="0.25">
      <c r="A73" s="222" t="s">
        <v>121</v>
      </c>
      <c r="B73" s="223"/>
      <c r="C73" s="223"/>
      <c r="D73" s="223"/>
      <c r="E73" s="223"/>
      <c r="F73" s="223"/>
      <c r="G73" s="223"/>
      <c r="H73" s="223"/>
      <c r="I73" s="223"/>
      <c r="J73" s="223"/>
      <c r="K73" s="223"/>
      <c r="L73" s="223"/>
      <c r="M73" s="223"/>
      <c r="N73" s="223"/>
      <c r="O73" s="223"/>
      <c r="P73" s="223"/>
      <c r="Q73" s="223"/>
      <c r="R73" s="223"/>
      <c r="S73" s="223"/>
      <c r="T73" s="223"/>
      <c r="U73" s="223"/>
      <c r="V73" s="223"/>
      <c r="W73" s="223"/>
      <c r="X73" s="223"/>
      <c r="Y73" s="223"/>
      <c r="Z73" s="223"/>
      <c r="AA73" s="223"/>
      <c r="AB73" s="223"/>
      <c r="AC73" s="223"/>
      <c r="AD73" s="223"/>
      <c r="AE73" s="223"/>
      <c r="AF73" s="223"/>
      <c r="AG73" s="223"/>
      <c r="AH73" s="224"/>
    </row>
    <row r="74" spans="1:34" x14ac:dyDescent="0.25">
      <c r="A74" s="225" t="s">
        <v>119</v>
      </c>
      <c r="B74" s="226"/>
      <c r="C74" s="226"/>
      <c r="D74" s="226"/>
      <c r="E74" s="226"/>
      <c r="F74" s="226"/>
      <c r="G74" s="226"/>
      <c r="H74" s="226"/>
      <c r="I74" s="226"/>
      <c r="J74" s="226"/>
      <c r="K74" s="226"/>
      <c r="L74" s="226"/>
      <c r="M74" s="226"/>
      <c r="N74" s="226"/>
      <c r="O74" s="226"/>
      <c r="P74" s="226"/>
      <c r="Q74" s="227"/>
      <c r="R74" s="228" t="s">
        <v>120</v>
      </c>
      <c r="S74" s="226"/>
      <c r="T74" s="226"/>
      <c r="U74" s="226"/>
      <c r="V74" s="226"/>
      <c r="W74" s="226"/>
      <c r="X74" s="226"/>
      <c r="Y74" s="226"/>
      <c r="Z74" s="226"/>
      <c r="AA74" s="226"/>
      <c r="AB74" s="226"/>
      <c r="AC74" s="226"/>
      <c r="AD74" s="226"/>
      <c r="AE74" s="226"/>
      <c r="AF74" s="226"/>
      <c r="AG74" s="226"/>
      <c r="AH74" s="229"/>
    </row>
    <row r="75" spans="1:34" ht="63" customHeight="1" thickBot="1" x14ac:dyDescent="0.3">
      <c r="A75" s="211" t="s">
        <v>143</v>
      </c>
      <c r="B75" s="212"/>
      <c r="C75" s="212"/>
      <c r="D75" s="212"/>
      <c r="E75" s="212"/>
      <c r="F75" s="212"/>
      <c r="G75" s="212"/>
      <c r="H75" s="212"/>
      <c r="I75" s="212"/>
      <c r="J75" s="212"/>
      <c r="K75" s="212"/>
      <c r="L75" s="212"/>
      <c r="M75" s="212"/>
      <c r="N75" s="212"/>
      <c r="O75" s="212"/>
      <c r="P75" s="212"/>
      <c r="Q75" s="213"/>
      <c r="R75" s="214" t="s">
        <v>144</v>
      </c>
      <c r="S75" s="212"/>
      <c r="T75" s="212"/>
      <c r="U75" s="212"/>
      <c r="V75" s="212"/>
      <c r="W75" s="212"/>
      <c r="X75" s="212"/>
      <c r="Y75" s="212"/>
      <c r="Z75" s="212"/>
      <c r="AA75" s="212"/>
      <c r="AB75" s="212"/>
      <c r="AC75" s="212"/>
      <c r="AD75" s="212"/>
      <c r="AE75" s="212"/>
      <c r="AF75" s="212"/>
      <c r="AG75" s="212"/>
      <c r="AH75" s="215"/>
    </row>
    <row r="76" spans="1:34" ht="4.5" customHeight="1" thickBot="1" x14ac:dyDescent="0.3"/>
    <row r="77" spans="1:34" x14ac:dyDescent="0.25">
      <c r="A77" s="109" t="s">
        <v>122</v>
      </c>
      <c r="B77" s="110"/>
      <c r="C77" s="110"/>
      <c r="D77" s="110"/>
      <c r="E77" s="110"/>
      <c r="F77" s="110"/>
      <c r="G77" s="110"/>
      <c r="H77" s="110"/>
      <c r="I77" s="110"/>
      <c r="J77" s="110"/>
      <c r="K77" s="110"/>
      <c r="L77" s="110"/>
      <c r="M77" s="110"/>
      <c r="N77" s="110"/>
      <c r="O77" s="110"/>
      <c r="P77" s="110"/>
      <c r="Q77" s="110"/>
      <c r="R77" s="110"/>
      <c r="S77" s="110"/>
      <c r="T77" s="110"/>
      <c r="U77" s="110"/>
      <c r="V77" s="110"/>
      <c r="W77" s="110"/>
      <c r="X77" s="110"/>
      <c r="Y77" s="110"/>
      <c r="Z77" s="110"/>
      <c r="AA77" s="110"/>
      <c r="AB77" s="110"/>
      <c r="AC77" s="110"/>
      <c r="AD77" s="110"/>
      <c r="AE77" s="110"/>
      <c r="AF77" s="110"/>
      <c r="AG77" s="110"/>
      <c r="AH77" s="111"/>
    </row>
    <row r="78" spans="1:34" ht="50.25" customHeight="1" x14ac:dyDescent="0.25">
      <c r="A78" s="264" t="s">
        <v>147</v>
      </c>
      <c r="B78" s="265"/>
      <c r="C78" s="265"/>
      <c r="D78" s="265"/>
      <c r="E78" s="265"/>
      <c r="F78" s="265"/>
      <c r="G78" s="265"/>
      <c r="H78" s="265"/>
      <c r="I78" s="265"/>
      <c r="J78" s="265"/>
      <c r="K78" s="265"/>
      <c r="L78" s="265"/>
      <c r="M78" s="265"/>
      <c r="N78" s="265"/>
      <c r="O78" s="265"/>
      <c r="P78" s="265"/>
      <c r="Q78" s="265"/>
      <c r="R78" s="265"/>
      <c r="S78" s="265"/>
      <c r="T78" s="265"/>
      <c r="U78" s="265"/>
      <c r="V78" s="265"/>
      <c r="W78" s="265"/>
      <c r="X78" s="265"/>
      <c r="Y78" s="265"/>
      <c r="Z78" s="265"/>
      <c r="AA78" s="265"/>
      <c r="AB78" s="265"/>
      <c r="AC78" s="265"/>
      <c r="AD78" s="265"/>
      <c r="AE78" s="265"/>
      <c r="AF78" s="265"/>
      <c r="AG78" s="265"/>
      <c r="AH78" s="266"/>
    </row>
    <row r="79" spans="1:34" x14ac:dyDescent="0.25">
      <c r="A79" s="14"/>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6"/>
    </row>
    <row r="80" spans="1:34" x14ac:dyDescent="0.25">
      <c r="A80" s="14"/>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6"/>
    </row>
    <row r="81" spans="1:34" x14ac:dyDescent="0.25">
      <c r="A81" s="216" t="s">
        <v>37</v>
      </c>
      <c r="B81" s="217"/>
      <c r="C81" s="217"/>
      <c r="D81" s="217"/>
      <c r="E81" s="217"/>
      <c r="F81" s="217"/>
      <c r="G81" s="217"/>
      <c r="H81" s="217"/>
      <c r="I81" s="217"/>
      <c r="J81" s="217"/>
      <c r="K81" s="217"/>
      <c r="L81" s="217"/>
      <c r="M81" s="217"/>
      <c r="N81" s="217"/>
      <c r="O81" s="217"/>
      <c r="P81" s="217"/>
      <c r="Q81" s="217"/>
      <c r="R81" s="218">
        <f ca="1">TODAY()</f>
        <v>43165</v>
      </c>
      <c r="S81" s="218"/>
      <c r="T81" s="218"/>
      <c r="U81" s="218"/>
      <c r="V81" s="218"/>
      <c r="W81" s="218"/>
      <c r="X81" s="218"/>
      <c r="Y81" s="218"/>
      <c r="Z81" s="218"/>
      <c r="AA81" s="218"/>
      <c r="AB81" s="218"/>
      <c r="AC81" s="218"/>
      <c r="AD81" s="218"/>
      <c r="AE81" s="218"/>
      <c r="AF81" s="218"/>
      <c r="AG81" s="218"/>
      <c r="AH81" s="219"/>
    </row>
    <row r="82" spans="1:34" x14ac:dyDescent="0.25">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6"/>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14"/>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6"/>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205">
        <f>(Entrada!B16)</f>
        <v>0</v>
      </c>
      <c r="B87" s="206"/>
      <c r="C87" s="206"/>
      <c r="D87" s="206"/>
      <c r="E87" s="206"/>
      <c r="F87" s="206"/>
      <c r="G87" s="206"/>
      <c r="H87" s="206"/>
      <c r="I87" s="206"/>
      <c r="J87" s="206"/>
      <c r="K87" s="206"/>
      <c r="L87" s="206"/>
      <c r="M87" s="206"/>
      <c r="N87" s="206"/>
      <c r="O87" s="206"/>
      <c r="P87" s="206"/>
      <c r="Q87" s="206"/>
      <c r="R87" s="206"/>
      <c r="S87" s="206"/>
      <c r="T87" s="206"/>
      <c r="U87" s="206"/>
      <c r="V87" s="206"/>
      <c r="W87" s="206"/>
      <c r="X87" s="206"/>
      <c r="Y87" s="206"/>
      <c r="Z87" s="206"/>
      <c r="AA87" s="206"/>
      <c r="AB87" s="206"/>
      <c r="AC87" s="206"/>
      <c r="AD87" s="206"/>
      <c r="AE87" s="206"/>
      <c r="AF87" s="206"/>
      <c r="AG87" s="206"/>
      <c r="AH87" s="207"/>
    </row>
    <row r="88" spans="1:34" ht="16.5" thickBot="1" x14ac:dyDescent="0.3">
      <c r="A88" s="208" t="str">
        <f>CONCATENATE(Entrada!B17," do(a) ",Entrada!B4)</f>
        <v xml:space="preserve"> do(a) Lira Santa Rita</v>
      </c>
      <c r="B88" s="209"/>
      <c r="C88" s="209"/>
      <c r="D88" s="209"/>
      <c r="E88" s="209"/>
      <c r="F88" s="209"/>
      <c r="G88" s="209"/>
      <c r="H88" s="209"/>
      <c r="I88" s="209"/>
      <c r="J88" s="209"/>
      <c r="K88" s="209"/>
      <c r="L88" s="209"/>
      <c r="M88" s="209"/>
      <c r="N88" s="209"/>
      <c r="O88" s="209"/>
      <c r="P88" s="209"/>
      <c r="Q88" s="209"/>
      <c r="R88" s="209"/>
      <c r="S88" s="209"/>
      <c r="T88" s="209"/>
      <c r="U88" s="209"/>
      <c r="V88" s="209"/>
      <c r="W88" s="209"/>
      <c r="X88" s="209"/>
      <c r="Y88" s="209"/>
      <c r="Z88" s="209"/>
      <c r="AA88" s="209"/>
      <c r="AB88" s="209"/>
      <c r="AC88" s="209"/>
      <c r="AD88" s="209"/>
      <c r="AE88" s="209"/>
      <c r="AF88" s="209"/>
      <c r="AG88" s="209"/>
      <c r="AH88" s="210"/>
    </row>
  </sheetData>
  <protectedRanges>
    <protectedRange sqref="A16 A23 A18:A20 C27 C33 C39 I47 G69 K69 O69 S69 W69 AA69 AA71 W71 S71 O71 K71 G71 A75 R75 B51:AE65 B30:AH31 B36:AH38 B42:AH42" name="Intervalo3"/>
    <protectedRange sqref="A9" name="Intervalo1"/>
    <protectedRange sqref="A13" name="Intervalo2"/>
  </protectedRanges>
  <mergeCells count="236">
    <mergeCell ref="AA70:AD70"/>
    <mergeCell ref="A71:F71"/>
    <mergeCell ref="G71:J71"/>
    <mergeCell ref="K71:N71"/>
    <mergeCell ref="O71:R71"/>
    <mergeCell ref="S71:V71"/>
    <mergeCell ref="A87:AH87"/>
    <mergeCell ref="A88:AH88"/>
    <mergeCell ref="A75:Q75"/>
    <mergeCell ref="R75:AH75"/>
    <mergeCell ref="A77:AH77"/>
    <mergeCell ref="A78:AH78"/>
    <mergeCell ref="A81:Q81"/>
    <mergeCell ref="R81:AH81"/>
    <mergeCell ref="W71:Z71"/>
    <mergeCell ref="AA71:AD71"/>
    <mergeCell ref="AE71:AH71"/>
    <mergeCell ref="A73:AH73"/>
    <mergeCell ref="A74:Q74"/>
    <mergeCell ref="R74:AH74"/>
    <mergeCell ref="A66:AE66"/>
    <mergeCell ref="AF66:AH66"/>
    <mergeCell ref="A67:AH67"/>
    <mergeCell ref="A68:F68"/>
    <mergeCell ref="G68:J68"/>
    <mergeCell ref="K68:N68"/>
    <mergeCell ref="O68:R68"/>
    <mergeCell ref="S68:V68"/>
    <mergeCell ref="W68:Z68"/>
    <mergeCell ref="AA68:AD68"/>
    <mergeCell ref="AE68:AH70"/>
    <mergeCell ref="A69:F69"/>
    <mergeCell ref="G69:J69"/>
    <mergeCell ref="K69:N69"/>
    <mergeCell ref="O69:R69"/>
    <mergeCell ref="S69:V69"/>
    <mergeCell ref="W69:Z69"/>
    <mergeCell ref="AA69:AD69"/>
    <mergeCell ref="A70:F70"/>
    <mergeCell ref="G70:J70"/>
    <mergeCell ref="K70:N70"/>
    <mergeCell ref="O70:R70"/>
    <mergeCell ref="S70:V70"/>
    <mergeCell ref="W70:Z70"/>
    <mergeCell ref="B61:X61"/>
    <mergeCell ref="Y61:Z61"/>
    <mergeCell ref="AA61:AB61"/>
    <mergeCell ref="AC61:AE61"/>
    <mergeCell ref="AF61:AH61"/>
    <mergeCell ref="B62:X62"/>
    <mergeCell ref="Y62:Z62"/>
    <mergeCell ref="AA62:AB62"/>
    <mergeCell ref="AC62:AE62"/>
    <mergeCell ref="AF62:AH62"/>
    <mergeCell ref="B59:X59"/>
    <mergeCell ref="Y59:Z59"/>
    <mergeCell ref="AA59:AB59"/>
    <mergeCell ref="AC59:AE59"/>
    <mergeCell ref="AF59:AH59"/>
    <mergeCell ref="B60:X60"/>
    <mergeCell ref="Y60:Z60"/>
    <mergeCell ref="AA60:AB60"/>
    <mergeCell ref="AC60:AE60"/>
    <mergeCell ref="AF60:AH60"/>
    <mergeCell ref="B57:X57"/>
    <mergeCell ref="Y57:Z57"/>
    <mergeCell ref="AA57:AB57"/>
    <mergeCell ref="AC57:AE57"/>
    <mergeCell ref="AF57:AH57"/>
    <mergeCell ref="B58:X58"/>
    <mergeCell ref="Y58:Z58"/>
    <mergeCell ref="AA58:AB58"/>
    <mergeCell ref="AC58:AE58"/>
    <mergeCell ref="AF58:AH58"/>
    <mergeCell ref="B55:X55"/>
    <mergeCell ref="Y55:Z55"/>
    <mergeCell ref="AA55:AB55"/>
    <mergeCell ref="AC55:AE55"/>
    <mergeCell ref="AF55:AH55"/>
    <mergeCell ref="B56:X56"/>
    <mergeCell ref="Y56:Z56"/>
    <mergeCell ref="AA56:AB56"/>
    <mergeCell ref="AC56:AE56"/>
    <mergeCell ref="AF56:AH56"/>
    <mergeCell ref="B53:X53"/>
    <mergeCell ref="Y53:Z53"/>
    <mergeCell ref="AA53:AB53"/>
    <mergeCell ref="AC53:AE53"/>
    <mergeCell ref="AF53:AH53"/>
    <mergeCell ref="B54:X54"/>
    <mergeCell ref="Y54:Z54"/>
    <mergeCell ref="AA54:AB54"/>
    <mergeCell ref="AC54:AE54"/>
    <mergeCell ref="AF54:AH54"/>
    <mergeCell ref="B51:X51"/>
    <mergeCell ref="Y51:Z51"/>
    <mergeCell ref="AA51:AB51"/>
    <mergeCell ref="AC51:AE51"/>
    <mergeCell ref="AF51:AH51"/>
    <mergeCell ref="B52:X52"/>
    <mergeCell ref="Y52:Z52"/>
    <mergeCell ref="AA52:AB52"/>
    <mergeCell ref="AC52:AE52"/>
    <mergeCell ref="AF52:AH52"/>
    <mergeCell ref="A49:X49"/>
    <mergeCell ref="Y49:Z50"/>
    <mergeCell ref="AA49:AB50"/>
    <mergeCell ref="AC49:AE50"/>
    <mergeCell ref="AF49:AH50"/>
    <mergeCell ref="B50:X50"/>
    <mergeCell ref="A44:AH44"/>
    <mergeCell ref="A45:AH45"/>
    <mergeCell ref="A46:AH46"/>
    <mergeCell ref="A47:H47"/>
    <mergeCell ref="I47:AH47"/>
    <mergeCell ref="A48:AH48"/>
    <mergeCell ref="AE41:AF41"/>
    <mergeCell ref="AG41:AH41"/>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A39:B39"/>
    <mergeCell ref="C39:AH39"/>
    <mergeCell ref="A40:H40"/>
    <mergeCell ref="I40:N40"/>
    <mergeCell ref="O40:W40"/>
    <mergeCell ref="X40:AH40"/>
    <mergeCell ref="AE37:AF37"/>
    <mergeCell ref="AG37:AH37"/>
    <mergeCell ref="B37:H37"/>
    <mergeCell ref="I37:K37"/>
    <mergeCell ref="L37:N37"/>
    <mergeCell ref="O37:U37"/>
    <mergeCell ref="V37:W37"/>
    <mergeCell ref="X37:AD37"/>
    <mergeCell ref="AE35:AF35"/>
    <mergeCell ref="AG35:AH35"/>
    <mergeCell ref="B36:H36"/>
    <mergeCell ref="I36:K36"/>
    <mergeCell ref="L36:N36"/>
    <mergeCell ref="O36:U36"/>
    <mergeCell ref="V36:W36"/>
    <mergeCell ref="X36:AD36"/>
    <mergeCell ref="AE36:AF36"/>
    <mergeCell ref="AG36:AH36"/>
    <mergeCell ref="B35:H35"/>
    <mergeCell ref="I35:K35"/>
    <mergeCell ref="L35:N35"/>
    <mergeCell ref="O35:U35"/>
    <mergeCell ref="V35:W35"/>
    <mergeCell ref="X35:AD35"/>
    <mergeCell ref="A34:H34"/>
    <mergeCell ref="I34:N34"/>
    <mergeCell ref="O34:W34"/>
    <mergeCell ref="X34:AH34"/>
    <mergeCell ref="AE31:AF31"/>
    <mergeCell ref="AG31:AH31"/>
    <mergeCell ref="B31:H31"/>
    <mergeCell ref="I31:K31"/>
    <mergeCell ref="L31:N31"/>
    <mergeCell ref="O31:U31"/>
    <mergeCell ref="V31:W31"/>
    <mergeCell ref="X31:AD31"/>
    <mergeCell ref="B30:H30"/>
    <mergeCell ref="I30:K30"/>
    <mergeCell ref="L30:N30"/>
    <mergeCell ref="O30:U30"/>
    <mergeCell ref="V30:W30"/>
    <mergeCell ref="X30:AD30"/>
    <mergeCell ref="AE30:AF30"/>
    <mergeCell ref="AG30:AH30"/>
    <mergeCell ref="A33:B33"/>
    <mergeCell ref="C33:AH33"/>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 ref="B65:X65"/>
    <mergeCell ref="Y65:Z65"/>
    <mergeCell ref="AA65:AB65"/>
    <mergeCell ref="AC65:AE65"/>
    <mergeCell ref="AF65:AH65"/>
    <mergeCell ref="B63:X63"/>
    <mergeCell ref="Y63:Z63"/>
    <mergeCell ref="AA63:AB63"/>
    <mergeCell ref="AC63:AE63"/>
    <mergeCell ref="AF63:AH63"/>
    <mergeCell ref="B64:X64"/>
    <mergeCell ref="Y64:Z64"/>
    <mergeCell ref="AA64:AB64"/>
    <mergeCell ref="AC64:AE64"/>
    <mergeCell ref="AF64:AH64"/>
  </mergeCells>
  <printOptions horizontalCentered="1"/>
  <pageMargins left="0.51181102362204722" right="0.51181102362204722" top="0.78740157480314965" bottom="0.78740157480314965" header="0.31496062992125984" footer="0.31496062992125984"/>
  <pageSetup scale="90" orientation="landscape" r:id="rId1"/>
  <rowBreaks count="1" manualBreakCount="1">
    <brk id="1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2018-03-06T17:02:29Z</cp:lastPrinted>
  <dcterms:created xsi:type="dcterms:W3CDTF">2017-03-14T17:02:58Z</dcterms:created>
  <dcterms:modified xsi:type="dcterms:W3CDTF">2018-03-06T17:03:00Z</dcterms:modified>
</cp:coreProperties>
</file>